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\\leafnow.com\shared\Business Solutions\Griff\Code\HoldReconciler\tests\test_inputs\"/>
    </mc:Choice>
  </mc:AlternateContent>
  <xr:revisionPtr revIDLastSave="0" documentId="13_ncr:1_{BCB3AAEB-5A62-4F4B-8368-4C6AF0BC601D}" xr6:coauthVersionLast="47" xr6:coauthVersionMax="47" xr10:uidLastSave="{00000000-0000-0000-0000-000000000000}"/>
  <bookViews>
    <workbookView xWindow="-28920" yWindow="4725" windowWidth="29040" windowHeight="15840" firstSheet="1" activeTab="1" xr2:uid="{00000000-000D-0000-FFFF-FFFF00000000}"/>
  </bookViews>
  <sheets>
    <sheet name="Filtered from GP" sheetId="10" state="hidden" r:id="rId1"/>
    <sheet name="Overdue" sheetId="3" r:id="rId2"/>
    <sheet name="Previously Reconciled" sheetId="4" state="hidden" r:id="rId3"/>
  </sheets>
  <definedNames>
    <definedName name="_xlnm._FilterDatabase" localSheetId="2" hidden="1">'Previously Reconciled'!$A$1:$G$48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4" l="1" a="1"/>
  <c r="G3" i="4" s="1"/>
  <c r="G4" i="4" a="1"/>
  <c r="G4" i="4" s="1"/>
  <c r="G5" i="4" a="1"/>
  <c r="G5" i="4" s="1"/>
  <c r="G6" i="4" a="1"/>
  <c r="G6" i="4" s="1"/>
  <c r="G7" i="4" a="1"/>
  <c r="G7" i="4" s="1"/>
  <c r="G8" i="4" a="1"/>
  <c r="G8" i="4" s="1"/>
  <c r="G9" i="4" a="1"/>
  <c r="G9" i="4" s="1"/>
  <c r="G10" i="4" a="1"/>
  <c r="G10" i="4"/>
  <c r="G11" i="4" a="1"/>
  <c r="G11" i="4" s="1"/>
  <c r="G12" i="4" a="1"/>
  <c r="G12" i="4" s="1"/>
  <c r="G13" i="4" a="1"/>
  <c r="G13" i="4" s="1"/>
  <c r="G14" i="4" a="1"/>
  <c r="G14" i="4" s="1"/>
  <c r="G15" i="4" a="1"/>
  <c r="G15" i="4" s="1"/>
  <c r="G16" i="4" a="1"/>
  <c r="G16" i="4" s="1"/>
  <c r="G17" i="4" a="1"/>
  <c r="G17" i="4" s="1"/>
  <c r="G18" i="4" a="1"/>
  <c r="G18" i="4"/>
  <c r="G19" i="4" a="1"/>
  <c r="G19" i="4" s="1"/>
  <c r="G20" i="4" a="1"/>
  <c r="G20" i="4" s="1"/>
  <c r="G21" i="4" a="1"/>
  <c r="G21" i="4" s="1"/>
  <c r="G22" i="4" a="1"/>
  <c r="G22" i="4" s="1"/>
  <c r="G23" i="4" a="1"/>
  <c r="G23" i="4" s="1"/>
  <c r="G24" i="4" a="1"/>
  <c r="G24" i="4" s="1"/>
  <c r="G25" i="4" a="1"/>
  <c r="G25" i="4" s="1"/>
  <c r="G26" i="4" a="1"/>
  <c r="G26" i="4"/>
  <c r="G27" i="4" a="1"/>
  <c r="G27" i="4" s="1"/>
  <c r="G28" i="4" a="1"/>
  <c r="G28" i="4" s="1"/>
  <c r="G29" i="4" a="1"/>
  <c r="G29" i="4" s="1"/>
  <c r="G30" i="4" a="1"/>
  <c r="G30" i="4" s="1"/>
  <c r="G31" i="4" a="1"/>
  <c r="G31" i="4" s="1"/>
  <c r="G32" i="4" a="1"/>
  <c r="G32" i="4" s="1"/>
  <c r="G33" i="4" a="1"/>
  <c r="G33" i="4" s="1"/>
  <c r="G34" i="4" a="1"/>
  <c r="G34" i="4"/>
  <c r="G35" i="4" a="1"/>
  <c r="G35" i="4" s="1"/>
  <c r="G36" i="4" a="1"/>
  <c r="G36" i="4" s="1"/>
  <c r="G37" i="4" a="1"/>
  <c r="G37" i="4" s="1"/>
  <c r="G38" i="4" a="1"/>
  <c r="G38" i="4" s="1"/>
  <c r="G39" i="4" a="1"/>
  <c r="G39" i="4" s="1"/>
  <c r="G40" i="4" a="1"/>
  <c r="G40" i="4" s="1"/>
  <c r="G41" i="4" a="1"/>
  <c r="G41" i="4" s="1"/>
  <c r="G42" i="4" a="1"/>
  <c r="G42" i="4"/>
  <c r="G43" i="4" a="1"/>
  <c r="G43" i="4" s="1"/>
  <c r="G44" i="4" a="1"/>
  <c r="G44" i="4" s="1"/>
  <c r="G45" i="4" a="1"/>
  <c r="G45" i="4" s="1"/>
  <c r="G46" i="4" a="1"/>
  <c r="G46" i="4" s="1"/>
  <c r="G47" i="4" a="1"/>
  <c r="G47" i="4" s="1"/>
  <c r="G48" i="4" a="1"/>
  <c r="G48" i="4" s="1"/>
  <c r="G2" i="4" a="1"/>
  <c r="G2" i="4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<sst xmlns="http://schemas.openxmlformats.org/spreadsheetml/2006/main" count="766" uniqueCount="466">
  <si>
    <t>ID_GP</t>
  </si>
  <si>
    <t>ID_OB</t>
  </si>
  <si>
    <t>Document Number</t>
  </si>
  <si>
    <t>Document Date</t>
  </si>
  <si>
    <t>HideNextMonth</t>
  </si>
  <si>
    <t>Resolution</t>
  </si>
  <si>
    <t>7831031-001_15400.0</t>
  </si>
  <si>
    <t>Per AP  hold is on prog 301 contract</t>
  </si>
  <si>
    <t>6321281-303_150650.0</t>
  </si>
  <si>
    <t>On hold to contract 101-6321281-003</t>
  </si>
  <si>
    <t>7292487-002_12046.53</t>
  </si>
  <si>
    <t>on hold to contract  101-7292487-302</t>
  </si>
  <si>
    <t>7652491-001_16423.2</t>
  </si>
  <si>
    <t>On hold to contract 101-7652491-301</t>
  </si>
  <si>
    <t>7652491-001_3348.44</t>
  </si>
  <si>
    <t>7400021-001_5000.0</t>
  </si>
  <si>
    <t>On hold to contract 101-7400021-301</t>
  </si>
  <si>
    <t>7623261-001_25000.0</t>
  </si>
  <si>
    <t>On hold to contract 101-7623261-301</t>
  </si>
  <si>
    <t>Stafford-Smith Inc</t>
  </si>
  <si>
    <t>9566744-001_138.83</t>
  </si>
  <si>
    <t>KaTom Restaurant Supply Inc</t>
  </si>
  <si>
    <t xml:space="preserve">CHECK WITH BETH </t>
  </si>
  <si>
    <t>Biesse America, Inc</t>
  </si>
  <si>
    <t>Tundra Restaurant Supply</t>
  </si>
  <si>
    <t>Filippo Justice Inc dba Blink Communications</t>
  </si>
  <si>
    <t>6546301-001_1005.24</t>
  </si>
  <si>
    <t>ORACLE AMERICA, INC.</t>
  </si>
  <si>
    <t>9520422-001_20.49</t>
  </si>
  <si>
    <t>Disposed</t>
  </si>
  <si>
    <t>Betson Enterprises</t>
  </si>
  <si>
    <t>6321281-003_150650.0</t>
  </si>
  <si>
    <t>4239866-001_0.03</t>
  </si>
  <si>
    <t>0.03</t>
  </si>
  <si>
    <t>9490887-001_14231.89</t>
  </si>
  <si>
    <t xml:space="preserve">CMA and dipsosed </t>
  </si>
  <si>
    <t>1625064-001_3100.0</t>
  </si>
  <si>
    <t>FSB Inc</t>
  </si>
  <si>
    <t>CMA to remove CMA # 372877</t>
  </si>
  <si>
    <t>Indentifier</t>
  </si>
  <si>
    <t>a6c5c3734af4087cb36a770632618604</t>
  </si>
  <si>
    <t>c548c43865c3c7f1215d7e849ec11e52</t>
  </si>
  <si>
    <t>34a567327f2031a5602c4268c687f1cf</t>
  </si>
  <si>
    <t>1474df53a5e1b52a70d6eab81b987829</t>
  </si>
  <si>
    <t>2619141f2650a389e4f0eaf9a1f8df2c</t>
  </si>
  <si>
    <t>90711d0e48cbde51a351649a2a6fe44d</t>
  </si>
  <si>
    <t>fc8fbb22c9b740dbff42251a0139a637</t>
  </si>
  <si>
    <t>1e9db9ab5ad84bdc4c01cc31e0cd73ba</t>
  </si>
  <si>
    <t>5533081-001_2008.9</t>
  </si>
  <si>
    <t xml:space="preserve">Commision </t>
  </si>
  <si>
    <t>1a2f93272833f14d5027f42ce4865ed7</t>
  </si>
  <si>
    <t>5532561-001_291.8</t>
  </si>
  <si>
    <t>bcd06b9b762d1c741b7232603c49a427</t>
  </si>
  <si>
    <t>5029591-011_175.0</t>
  </si>
  <si>
    <t>9fda94b4f01323008beb4b5846a70b53</t>
  </si>
  <si>
    <t>9629705-001_2.89</t>
  </si>
  <si>
    <t>Dealer commisson difference CMA # 342259</t>
  </si>
  <si>
    <t>df0732636bd1205aadfa6dd238004382</t>
  </si>
  <si>
    <t>6202481-003_2240.0</t>
  </si>
  <si>
    <t xml:space="preserve">Teleogix deal- no holds in OnBase-AP releases </t>
  </si>
  <si>
    <t>82098e4a8caa7751825fb1e80206df21</t>
  </si>
  <si>
    <t>9479370-001_1382.19</t>
  </si>
  <si>
    <t xml:space="preserve">Oracle </t>
  </si>
  <si>
    <t>81be2406f3dac1d82b6306c8ae2d3f64</t>
  </si>
  <si>
    <t>6333879-001_9171.92</t>
  </si>
  <si>
    <t>0c44937c813c6cd6a1eed705f75f6d10</t>
  </si>
  <si>
    <t>6339521-001_355.35</t>
  </si>
  <si>
    <t>b65a81a7179e1fbd17d5a184d015ca1c</t>
  </si>
  <si>
    <t>6b5520ba181362aa412e72b70fdddb82</t>
  </si>
  <si>
    <t>7046181-001_3255.98</t>
  </si>
  <si>
    <t>Tax to the state increased CMA #401951</t>
  </si>
  <si>
    <t>e6e2c8bccee6c7fc2389a31516b86900</t>
  </si>
  <si>
    <t>9556542-002_4995.42</t>
  </si>
  <si>
    <t>CMA to remove CMA # 317502</t>
  </si>
  <si>
    <t>e30935b035d9e7f99c90e6af240ccf48</t>
  </si>
  <si>
    <t>9563444-001_6055.0</t>
  </si>
  <si>
    <t>CMA to remove CMA # 340382</t>
  </si>
  <si>
    <t>3877f43a8a61b2446cbf020b2247b597</t>
  </si>
  <si>
    <t>7193291-001_3623.1</t>
  </si>
  <si>
    <t>5018ef19c45e892da0f808221f182375</t>
  </si>
  <si>
    <t>9719612-001_19589.77</t>
  </si>
  <si>
    <t>CMA to remove CMA # 402107</t>
  </si>
  <si>
    <t>e6feec82499a841ff3c454458d9dbba0</t>
  </si>
  <si>
    <t>9720059-001_75.49</t>
  </si>
  <si>
    <t xml:space="preserve">5 Lease modificatons done </t>
  </si>
  <si>
    <t>6bba3c3f502b164ef09a1ef18eddbcf3</t>
  </si>
  <si>
    <t>5357141-006_3037.75</t>
  </si>
  <si>
    <t xml:space="preserve">Sales tax  titled </t>
  </si>
  <si>
    <t>e6c0a7c113dabe82fe883e12acaccfa5</t>
  </si>
  <si>
    <t>07ec928c29dfffd45362765b341dfa98</t>
  </si>
  <si>
    <t>9500619-001_1260.02</t>
  </si>
  <si>
    <t>58735c7203016f5caf507f4d6e03e309</t>
  </si>
  <si>
    <t>6352871-301_669.25</t>
  </si>
  <si>
    <t>00701318e8202af77b72d63684ac7f9c</t>
  </si>
  <si>
    <t>1591474-001_524.57</t>
  </si>
  <si>
    <t>CMA to remove CMA # 328654</t>
  </si>
  <si>
    <t>4c334e30b4602fb61511891ecb64ff53</t>
  </si>
  <si>
    <t>3054338-304_3507.0</t>
  </si>
  <si>
    <t>60b5755fbdf23d518cfa2d175822d7f8</t>
  </si>
  <si>
    <t>9602422-001_1775.71</t>
  </si>
  <si>
    <t>CMA to remove CMA # 342106</t>
  </si>
  <si>
    <t>7e16afef3ce9df03a86e6031adfd6752</t>
  </si>
  <si>
    <t>03793755896451c53e84c62fafbd47d0</t>
  </si>
  <si>
    <t>5029591-007_3600.0</t>
  </si>
  <si>
    <t xml:space="preserve">Traci confirmed total on hold is $3,160.00- they do not add their holds to OnBase </t>
  </si>
  <si>
    <t>db7ca37e9da75954774972f8151ea0b1</t>
  </si>
  <si>
    <t>3172008-003_588.23</t>
  </si>
  <si>
    <t>3bfd8c7fa34a00a7f7bd7d26c75e51db</t>
  </si>
  <si>
    <t>6642571-001_794.31</t>
  </si>
  <si>
    <t>bc36d01b4795b9494b031784a5aca1ba</t>
  </si>
  <si>
    <t>3764719-001_125.0</t>
  </si>
  <si>
    <t>Commisio/ disposed</t>
  </si>
  <si>
    <t>9eb2863d006936aeaf85e0067f232e66</t>
  </si>
  <si>
    <t>3070508-007_5375.45</t>
  </si>
  <si>
    <t>Paid in full 2017</t>
  </si>
  <si>
    <t>893dd0ff096a2c544738fbd5f1c75ad9</t>
  </si>
  <si>
    <t>4377519-004_10.04</t>
  </si>
  <si>
    <t>e1a8b7e6b333920d483f56025bdbb006</t>
  </si>
  <si>
    <t>1475212-002_1.0</t>
  </si>
  <si>
    <t>1</t>
  </si>
  <si>
    <t>ae38f0b0cb5875a1b5edde2f1e79eb79</t>
  </si>
  <si>
    <t>2d641bb9def99c4fb0a6f4ff8248d075</t>
  </si>
  <si>
    <t>574a59e7a9aa70000af17a0ef356d175</t>
  </si>
  <si>
    <t>4849889-001_0.13</t>
  </si>
  <si>
    <t>0.13</t>
  </si>
  <si>
    <t>74791b1e766c43e8a8554a9ebd69417b</t>
  </si>
  <si>
    <t>6921601-001_642.05</t>
  </si>
  <si>
    <t>CMA to remove CMA # 370763</t>
  </si>
  <si>
    <t>7eab659538499157326fc23cb54f093f</t>
  </si>
  <si>
    <t>7463141-301_33999.89</t>
  </si>
  <si>
    <t>RM added as HB in OnBase</t>
  </si>
  <si>
    <t>96f327ed8a0fc2d55ae2a14d7b30a422</t>
  </si>
  <si>
    <t>13df9e1aec8897c01faddf2e5c2cc398</t>
  </si>
  <si>
    <t>3c5cffb9d62becb016d404a65ec35488</t>
  </si>
  <si>
    <t>9486390-001_523.83</t>
  </si>
  <si>
    <t>f0297344a0c943aed83ef38578b714f4</t>
  </si>
  <si>
    <t>9480642-001_653.31</t>
  </si>
  <si>
    <t>CMA to remove CMA # 354159</t>
  </si>
  <si>
    <t>Hold</t>
  </si>
  <si>
    <t>Voucher Number</t>
  </si>
  <si>
    <t>Vendor ID</t>
  </si>
  <si>
    <t>Vendor Name</t>
  </si>
  <si>
    <t>Document Type</t>
  </si>
  <si>
    <t>Transaction Description</t>
  </si>
  <si>
    <t>Document Amount</t>
  </si>
  <si>
    <t>Current Trx Amount</t>
  </si>
  <si>
    <t>Purchase Order Number</t>
  </si>
  <si>
    <t>Batch Number</t>
  </si>
  <si>
    <t>Yes</t>
  </si>
  <si>
    <t>ISLSUP</t>
  </si>
  <si>
    <t>ISLAND SUPPLY COMPANY</t>
  </si>
  <si>
    <t>Credit Memo</t>
  </si>
  <si>
    <t>719612 ADJ</t>
  </si>
  <si>
    <t>100-9719612-001</t>
  </si>
  <si>
    <t>cma 402107</t>
  </si>
  <si>
    <t>PHL</t>
  </si>
  <si>
    <t>STASM</t>
  </si>
  <si>
    <t>Invoice</t>
  </si>
  <si>
    <t>556925A</t>
  </si>
  <si>
    <t>100-9556925-001</t>
  </si>
  <si>
    <t>VEND</t>
  </si>
  <si>
    <t>NCDMV2</t>
  </si>
  <si>
    <t>North Carolina DMV</t>
  </si>
  <si>
    <t>704618 ADJ</t>
  </si>
  <si>
    <t>100-7046181-001</t>
  </si>
  <si>
    <t>cma401951</t>
  </si>
  <si>
    <t>VIESY</t>
  </si>
  <si>
    <t>Viewpoint Systems LLC</t>
  </si>
  <si>
    <t>CMA 342106</t>
  </si>
  <si>
    <t>100-9602422-001</t>
  </si>
  <si>
    <t>PMG Incorporated</t>
  </si>
  <si>
    <t>CMA #342259</t>
  </si>
  <si>
    <t>100-9629705-001</t>
  </si>
  <si>
    <t>Union Per Acquisitio</t>
  </si>
  <si>
    <t>CMA 342259</t>
  </si>
  <si>
    <t>Union Pier Acquisiti</t>
  </si>
  <si>
    <t>FORCA</t>
  </si>
  <si>
    <t>Fort Capital Resources</t>
  </si>
  <si>
    <t>CMA 370763</t>
  </si>
  <si>
    <t>100-6269216-001</t>
  </si>
  <si>
    <t>TAYLOR &amp; WALKER</t>
  </si>
  <si>
    <t>KATOM</t>
  </si>
  <si>
    <t>100-956970-002</t>
  </si>
  <si>
    <t>100-9566744-001</t>
  </si>
  <si>
    <t>MATMAR</t>
  </si>
  <si>
    <t>MATTHEWS MARKING SYSTEMS</t>
  </si>
  <si>
    <t>650144 HOLD</t>
  </si>
  <si>
    <t>100-2569709-003</t>
  </si>
  <si>
    <t>CMA #371987</t>
  </si>
  <si>
    <t>704618 HOLD</t>
  </si>
  <si>
    <t>CMA #371883</t>
  </si>
  <si>
    <t>FSBIN</t>
  </si>
  <si>
    <t>625064 HOLD CREDIT</t>
  </si>
  <si>
    <t>100-1625064-001</t>
  </si>
  <si>
    <t>CMA #372877</t>
  </si>
  <si>
    <t>TUNDR</t>
  </si>
  <si>
    <t>CMA # 317502</t>
  </si>
  <si>
    <t>100-9556542-002</t>
  </si>
  <si>
    <t>Swing Thai LLC</t>
  </si>
  <si>
    <t>CMA 317502</t>
  </si>
  <si>
    <t>Swing Thai, LLC</t>
  </si>
  <si>
    <t>CMA# 317680</t>
  </si>
  <si>
    <t>Sweetwater Franchise</t>
  </si>
  <si>
    <t>CMA 345948</t>
  </si>
  <si>
    <t>100-1634100-001</t>
  </si>
  <si>
    <t>Vaughan Cheese North</t>
  </si>
  <si>
    <t>ALMCO</t>
  </si>
  <si>
    <t>ALMCO, Inc</t>
  </si>
  <si>
    <t>CD99088121ADJ HOLD</t>
  </si>
  <si>
    <t>100-7564299-002</t>
  </si>
  <si>
    <t>cma 410334</t>
  </si>
  <si>
    <t>BETEN</t>
  </si>
  <si>
    <t>396617 CREDIT</t>
  </si>
  <si>
    <t>100-6578444-003</t>
  </si>
  <si>
    <t>Power to the Games</t>
  </si>
  <si>
    <t>CREOF</t>
  </si>
  <si>
    <t>Creative Office Pavillion</t>
  </si>
  <si>
    <t>387829 CREDIT MEMO</t>
  </si>
  <si>
    <t>100-3878299-001</t>
  </si>
  <si>
    <t>3 Step Sports LLC</t>
  </si>
  <si>
    <t>ORA/CA</t>
  </si>
  <si>
    <t>CMA #290566</t>
  </si>
  <si>
    <t>100-9490887-001</t>
  </si>
  <si>
    <t>CBO Foods, LLC</t>
  </si>
  <si>
    <t>ESKO</t>
  </si>
  <si>
    <t>Esko-Graphics Inc</t>
  </si>
  <si>
    <t>01210033080 ADJ</t>
  </si>
  <si>
    <t>100-5939951-002</t>
  </si>
  <si>
    <t>Franklin August</t>
  </si>
  <si>
    <t>FILJU</t>
  </si>
  <si>
    <t>H913451</t>
  </si>
  <si>
    <t>100-7187841-001 VILLAGE LUTH</t>
  </si>
  <si>
    <t>CMA 376915</t>
  </si>
  <si>
    <t>MOB</t>
  </si>
  <si>
    <t>804691ADJ</t>
  </si>
  <si>
    <t>100-8046917-001</t>
  </si>
  <si>
    <t>cma 413592</t>
  </si>
  <si>
    <t>659949</t>
  </si>
  <si>
    <t>100-6959491-001 Community Awar</t>
  </si>
  <si>
    <t>CMA 378023</t>
  </si>
  <si>
    <t>CDITE</t>
  </si>
  <si>
    <t>CDI Technology</t>
  </si>
  <si>
    <t>00016634 HOLD</t>
  </si>
  <si>
    <t>100-9731681-001</t>
  </si>
  <si>
    <t>LAS AHUMADERAS BY EL</t>
  </si>
  <si>
    <t>MULTE</t>
  </si>
  <si>
    <t>MULLER TECHNOLOGY CO, INC.</t>
  </si>
  <si>
    <t>52687 HOLD</t>
  </si>
  <si>
    <t>100-7280411-001</t>
  </si>
  <si>
    <t>FINPAR</t>
  </si>
  <si>
    <t>Financial Partners Leasing Corporation</t>
  </si>
  <si>
    <t>05142021</t>
  </si>
  <si>
    <t>100-6534531-001</t>
  </si>
  <si>
    <t>DB Inc</t>
  </si>
  <si>
    <t>650573-1</t>
  </si>
  <si>
    <t>100-7330581-001 JOLLY GREEN</t>
  </si>
  <si>
    <t>CMA 382247</t>
  </si>
  <si>
    <t>APECA</t>
  </si>
  <si>
    <t>APEX CAPITAL GROUP INC</t>
  </si>
  <si>
    <t>662171 ADJ</t>
  </si>
  <si>
    <t>100-6621718-001</t>
  </si>
  <si>
    <t>Dovetail Custom</t>
  </si>
  <si>
    <t>TECFIN</t>
  </si>
  <si>
    <t>Tech Financial Services</t>
  </si>
  <si>
    <t>587307 ADJ</t>
  </si>
  <si>
    <t>100-5873071-001</t>
  </si>
  <si>
    <t>Signcrafters</t>
  </si>
  <si>
    <t>SCHEC</t>
  </si>
  <si>
    <t>Schindler Elevator Corp</t>
  </si>
  <si>
    <t>7401513356 CREDIT</t>
  </si>
  <si>
    <t>100-6121811-001</t>
  </si>
  <si>
    <t>CMA #383680</t>
  </si>
  <si>
    <t>CAREYVL</t>
  </si>
  <si>
    <t>Carey Sales &amp; Service, Inc.</t>
  </si>
  <si>
    <t>O2-103004-01</t>
  </si>
  <si>
    <t>100-9573074-001</t>
  </si>
  <si>
    <t>cma354063</t>
  </si>
  <si>
    <t>3623004 ADJ</t>
  </si>
  <si>
    <t>100-9480642-001</t>
  </si>
  <si>
    <t>cma354159</t>
  </si>
  <si>
    <t>486390 ADJ</t>
  </si>
  <si>
    <t>100-9486390-001</t>
  </si>
  <si>
    <t>cma354243</t>
  </si>
  <si>
    <t>479370 ADJ</t>
  </si>
  <si>
    <t>100-9479370-001</t>
  </si>
  <si>
    <t>cma354105</t>
  </si>
  <si>
    <t>GRAEL/FL</t>
  </si>
  <si>
    <t>Graybar Electric Company, Inc</t>
  </si>
  <si>
    <t>400917</t>
  </si>
  <si>
    <t>100-400889-005</t>
  </si>
  <si>
    <t>SWF Operations</t>
  </si>
  <si>
    <t>HBCOM</t>
  </si>
  <si>
    <t>HB Communications, Inc</t>
  </si>
  <si>
    <t>116247AGR1</t>
  </si>
  <si>
    <t>101-4985561-302</t>
  </si>
  <si>
    <t>cma299801</t>
  </si>
  <si>
    <t>KTCON/VAR</t>
  </si>
  <si>
    <t>KT CONNECTIONS</t>
  </si>
  <si>
    <t>51599 HOLD</t>
  </si>
  <si>
    <t>100-7059421-001</t>
  </si>
  <si>
    <t>CMA #389023</t>
  </si>
  <si>
    <t>BIEAM</t>
  </si>
  <si>
    <t>1900078416_REV 2</t>
  </si>
  <si>
    <t>100-5282251-001</t>
  </si>
  <si>
    <t>CMA 303565</t>
  </si>
  <si>
    <t>BURMV/ME</t>
  </si>
  <si>
    <t>Secretary of State</t>
  </si>
  <si>
    <t>TITLE 5794501-002</t>
  </si>
  <si>
    <t>100-5794501-002</t>
  </si>
  <si>
    <t>EVEIC</t>
  </si>
  <si>
    <t>Everest Ice and Water Systems</t>
  </si>
  <si>
    <t>27809 HOLD2</t>
  </si>
  <si>
    <t>100-9746415-001</t>
  </si>
  <si>
    <t>CMA #390085</t>
  </si>
  <si>
    <t>TITLE - 6135599-001</t>
  </si>
  <si>
    <t>100-6135599-001</t>
  </si>
  <si>
    <t>TITLE 6425091-001</t>
  </si>
  <si>
    <t>100-6425091-001</t>
  </si>
  <si>
    <t>TITLE  3646568-005</t>
  </si>
  <si>
    <t>100-3646568-005</t>
  </si>
  <si>
    <t>BLAEQU</t>
  </si>
  <si>
    <t>Blackhawk Equipment Company</t>
  </si>
  <si>
    <t>BK7401-IN</t>
  </si>
  <si>
    <t>100-6967121-001 BOULDER BIO</t>
  </si>
  <si>
    <t>CMA 388187</t>
  </si>
  <si>
    <t>HAECO</t>
  </si>
  <si>
    <t>243325-HOLD</t>
  </si>
  <si>
    <t>101-6193491-301</t>
  </si>
  <si>
    <t>WAYVA</t>
  </si>
  <si>
    <t>Wayne-Vaughn Equipment Co., Inc</t>
  </si>
  <si>
    <t>674560 A PTS</t>
  </si>
  <si>
    <t>100-6745601-001</t>
  </si>
  <si>
    <t>CMA 359939</t>
  </si>
  <si>
    <t>MORDI/VAR</t>
  </si>
  <si>
    <t>MoreDirect, Inc. dba Connection</t>
  </si>
  <si>
    <t>359427-1 CREDIT</t>
  </si>
  <si>
    <t>100-5029591-007</t>
  </si>
  <si>
    <t>JOINT COMMISSION</t>
  </si>
  <si>
    <t>INSIG/VAR</t>
  </si>
  <si>
    <t>Insight Direct USA, Inc</t>
  </si>
  <si>
    <t>920199464</t>
  </si>
  <si>
    <t>100-6583401-001</t>
  </si>
  <si>
    <t>HIE Holdings, INC.</t>
  </si>
  <si>
    <t>NORAMER</t>
  </si>
  <si>
    <t>NORTH AMERICAN KITCHEN SOLUTIONS INC.</t>
  </si>
  <si>
    <t>106482</t>
  </si>
  <si>
    <t>100-9689330-001</t>
  </si>
  <si>
    <t>cma  362803</t>
  </si>
  <si>
    <t>SCHEL/IL</t>
  </si>
  <si>
    <t>600371 ADJ</t>
  </si>
  <si>
    <t>100-6003711-001</t>
  </si>
  <si>
    <t>Molino Ave Condo</t>
  </si>
  <si>
    <t>INTLE</t>
  </si>
  <si>
    <t>Integrity Leasing &amp; Financing, Inc.</t>
  </si>
  <si>
    <t>377960 CR</t>
  </si>
  <si>
    <t>100-3779609-001</t>
  </si>
  <si>
    <t>Central Texas</t>
  </si>
  <si>
    <t>ETHMVL</t>
  </si>
  <si>
    <t>eThor Media Ltd.</t>
  </si>
  <si>
    <t>2011OWLOX ADJ</t>
  </si>
  <si>
    <t>100-1486551-001</t>
  </si>
  <si>
    <t>cma279871</t>
  </si>
  <si>
    <t>ADVMED</t>
  </si>
  <si>
    <t>ADVANCED MEDIA SYSTEMS</t>
  </si>
  <si>
    <t>1204</t>
  </si>
  <si>
    <t>100-6735207-001</t>
  </si>
  <si>
    <t>CMA #365181</t>
  </si>
  <si>
    <t>FITSM</t>
  </si>
  <si>
    <t>FITNESSMITH</t>
  </si>
  <si>
    <t>FS80427 HOLD</t>
  </si>
  <si>
    <t>100-6729981-001</t>
  </si>
  <si>
    <t>cma 400187</t>
  </si>
  <si>
    <t>500619 ADJ</t>
  </si>
  <si>
    <t>100-9500619-001</t>
  </si>
  <si>
    <t>Mad Partners</t>
  </si>
  <si>
    <t>308252 ADJ</t>
  </si>
  <si>
    <t>100-3082528-001</t>
  </si>
  <si>
    <t>Cousins Maine</t>
  </si>
  <si>
    <t>CORTEL</t>
  </si>
  <si>
    <t>Cortel Communications Inc</t>
  </si>
  <si>
    <t>374706</t>
  </si>
  <si>
    <t>100-3747069-001</t>
  </si>
  <si>
    <t>CMA 245692</t>
  </si>
  <si>
    <t>DCAIMA</t>
  </si>
  <si>
    <t>Digital Copier Assoc/EDU- 204450</t>
  </si>
  <si>
    <t>337643 OVERFUND</t>
  </si>
  <si>
    <t>100-2038267-002</t>
  </si>
  <si>
    <t>ROBERT P FIELDS</t>
  </si>
  <si>
    <t>JUSTUS-A</t>
  </si>
  <si>
    <t>Business Complete Solutions - POINTS</t>
  </si>
  <si>
    <t>343701 OVERFUND</t>
  </si>
  <si>
    <t>100-3437018-001</t>
  </si>
  <si>
    <t>INTECSA INDUST</t>
  </si>
  <si>
    <t>SHA</t>
  </si>
  <si>
    <t>Sharp Business Systems - 182080</t>
  </si>
  <si>
    <t>390018 PTS A</t>
  </si>
  <si>
    <t>100-2500368-002</t>
  </si>
  <si>
    <t>GOLDEN KEY</t>
  </si>
  <si>
    <t>TOBUSO-NJ</t>
  </si>
  <si>
    <t>Toshiba Business Sol - NJ 22094</t>
  </si>
  <si>
    <t>H 508640 PTS</t>
  </si>
  <si>
    <t>100-1549736-010</t>
  </si>
  <si>
    <t>LEXINGTON SCH</t>
  </si>
  <si>
    <t>CMA  321821</t>
  </si>
  <si>
    <t>Dompa LLC</t>
  </si>
  <si>
    <t>IMACA-SA</t>
  </si>
  <si>
    <t>Image 2000  Santa Clarita</t>
  </si>
  <si>
    <t>350723 OVERFUND</t>
  </si>
  <si>
    <t>100-2328368-002</t>
  </si>
  <si>
    <t>ESTRELLA INC</t>
  </si>
  <si>
    <t>WATUSA</t>
  </si>
  <si>
    <t>Waterlogic USA, Inc</t>
  </si>
  <si>
    <t>584265 MKT</t>
  </si>
  <si>
    <t>100-5842651-001</t>
  </si>
  <si>
    <t>COUNT &amp; CRUSH</t>
  </si>
  <si>
    <t>ONEDV/VR</t>
  </si>
  <si>
    <t>One Diversified LLC</t>
  </si>
  <si>
    <t>21094PTS</t>
  </si>
  <si>
    <t>100-7090361-001</t>
  </si>
  <si>
    <t>music city prep</t>
  </si>
  <si>
    <t>TDUN</t>
  </si>
  <si>
    <t>Thomas Dunlap</t>
  </si>
  <si>
    <t>H 743509 PTS</t>
  </si>
  <si>
    <t>100-7435091-001</t>
  </si>
  <si>
    <t>MIDWEST AERO</t>
  </si>
  <si>
    <t>L-57024 ADJ</t>
  </si>
  <si>
    <t>100-7515841-001</t>
  </si>
  <si>
    <t>Living Deliberately</t>
  </si>
  <si>
    <t>371365 PTS A</t>
  </si>
  <si>
    <t>100-3713659-001</t>
  </si>
  <si>
    <t>EALGES NEST</t>
  </si>
  <si>
    <t>AUPUWA</t>
  </si>
  <si>
    <t>Austin Pure Water Treatment</t>
  </si>
  <si>
    <t>303639 OVERFUND</t>
  </si>
  <si>
    <t>100-3070508-007</t>
  </si>
  <si>
    <t>WELLS FARGO</t>
  </si>
  <si>
    <t>SELRE</t>
  </si>
  <si>
    <t>SELECT RESTAURANT EQUIPMENT</t>
  </si>
  <si>
    <t>CMA 360919</t>
  </si>
  <si>
    <t>100-9684618</t>
  </si>
  <si>
    <t>GCB PARTNERS,LLC</t>
  </si>
  <si>
    <t>OSV-A</t>
  </si>
  <si>
    <t>New England Office Solutions dba Office Systems of Vermont</t>
  </si>
  <si>
    <t>377355 POINTS</t>
  </si>
  <si>
    <t>100-4764693-004</t>
  </si>
  <si>
    <t>Keene Unitarian</t>
  </si>
  <si>
    <t>377843 PTS</t>
  </si>
  <si>
    <t>100-2523858-002</t>
  </si>
  <si>
    <t>INTEGRATED MAIL</t>
  </si>
  <si>
    <t>FLEXPR</t>
  </si>
  <si>
    <t>Flexprint LLC</t>
  </si>
  <si>
    <t>616869 POOL</t>
  </si>
  <si>
    <t>100-0731229-018</t>
  </si>
  <si>
    <t>ADELANTE HEALTH</t>
  </si>
  <si>
    <t>AR724530 POINTS HELD</t>
  </si>
  <si>
    <t>100-2405908-006</t>
  </si>
  <si>
    <t>Utiliquest</t>
  </si>
  <si>
    <t>AR724529 POINTS HELD</t>
  </si>
  <si>
    <t>100-2405908-005</t>
  </si>
  <si>
    <t>342871A PROMO</t>
  </si>
  <si>
    <t>100-1893687-002</t>
  </si>
  <si>
    <t>St John Missionary</t>
  </si>
  <si>
    <t>385226A PTS</t>
  </si>
  <si>
    <t>100-3852269-001</t>
  </si>
  <si>
    <t>INTERNATIONAL CHRIST</t>
  </si>
  <si>
    <t>Test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</si>
</sst>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yyyy\-mm\-dd\ hh:mm:ss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44" fontId="0" fillId="0" borderId="0" xfId="1" applyFont="1"/>
    <xf numFmtId="0" fontId="3" fillId="0" borderId="1" xfId="0" applyFont="1" applyBorder="1" applyAlignment="1">
      <alignment horizontal="center" vertical="top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D1AE1-14EA-4665-A47F-6C2DDF68A767}">
  <dimension ref="A1:L78"/>
  <sheetViews>
    <sheetView workbookViewId="0">
      <pane ySplit="1" topLeftCell="A26" activePane="bottomLeft" state="frozen"/>
      <selection pane="bottomLeft" activeCell="K46" sqref="K46"/>
    </sheetView>
  </sheetViews>
  <sheetFormatPr defaultRowHeight="15" x14ac:dyDescent="0.25"/>
  <cols>
    <col min="1" max="1" width="5.140625" bestFit="1" customWidth="1"/>
    <col min="2" max="2" width="16.28515625" bestFit="1" customWidth="1"/>
    <col min="3" max="3" width="11.7109375" bestFit="1" customWidth="1"/>
    <col min="4" max="4" width="56.5703125" bestFit="1" customWidth="1"/>
    <col min="5" max="5" width="15" bestFit="1" customWidth="1"/>
    <col min="6" max="6" width="18.28515625" bestFit="1" customWidth="1"/>
    <col min="7" max="7" width="21.7109375" bestFit="1" customWidth="1"/>
    <col min="8" max="8" width="31.85546875" bestFit="1" customWidth="1"/>
    <col min="9" max="9" width="18" bestFit="1" customWidth="1"/>
    <col min="10" max="10" width="18.7109375" bestFit="1" customWidth="1"/>
    <col min="11" max="11" width="22.7109375" bestFit="1" customWidth="1"/>
    <col min="12" max="12" width="13.7109375" bestFit="1" customWidth="1"/>
  </cols>
  <sheetData>
    <row r="1" spans="1:12" x14ac:dyDescent="0.25">
      <c r="A1" s="4" t="s">
        <v>138</v>
      </c>
      <c r="B1" s="4" t="s">
        <v>139</v>
      </c>
      <c r="C1" s="4" t="s">
        <v>140</v>
      </c>
      <c r="D1" s="4" t="s">
        <v>141</v>
      </c>
      <c r="E1" s="4" t="s">
        <v>142</v>
      </c>
      <c r="F1" s="4" t="s">
        <v>3</v>
      </c>
      <c r="G1" s="4" t="s">
        <v>2</v>
      </c>
      <c r="H1" s="4" t="s">
        <v>143</v>
      </c>
      <c r="I1" s="4" t="s">
        <v>144</v>
      </c>
      <c r="J1" s="4" t="s">
        <v>145</v>
      </c>
      <c r="K1" s="4" t="s">
        <v>146</v>
      </c>
      <c r="L1" s="4" t="s">
        <v>147</v>
      </c>
    </row>
    <row r="2" spans="1:12" x14ac:dyDescent="0.25">
      <c r="A2" t="s">
        <v>148</v>
      </c>
      <c r="B2">
        <v>2395950</v>
      </c>
      <c r="C2" t="s">
        <v>149</v>
      </c>
      <c r="D2" t="s">
        <v>150</v>
      </c>
      <c r="E2" t="s">
        <v>151</v>
      </c>
      <c r="F2" s="2">
        <v>44649</v>
      </c>
      <c r="G2" t="s">
        <v>152</v>
      </c>
      <c r="H2" t="s">
        <v>153</v>
      </c>
      <c r="I2">
        <v>-19589.759999999998</v>
      </c>
      <c r="J2">
        <v>-19589.759999999998</v>
      </c>
      <c r="K2" t="s">
        <v>154</v>
      </c>
      <c r="L2" t="s">
        <v>155</v>
      </c>
    </row>
    <row r="3" spans="1:12" x14ac:dyDescent="0.25">
      <c r="A3" t="s">
        <v>148</v>
      </c>
      <c r="B3">
        <v>1394485</v>
      </c>
      <c r="C3" t="s">
        <v>156</v>
      </c>
      <c r="D3" t="s">
        <v>19</v>
      </c>
      <c r="E3" t="s">
        <v>157</v>
      </c>
      <c r="F3" s="2">
        <v>43845</v>
      </c>
      <c r="G3" t="s">
        <v>158</v>
      </c>
      <c r="H3" t="s">
        <v>159</v>
      </c>
      <c r="I3">
        <v>22064.59</v>
      </c>
      <c r="J3">
        <v>0.01</v>
      </c>
      <c r="L3" t="s">
        <v>160</v>
      </c>
    </row>
    <row r="4" spans="1:12" x14ac:dyDescent="0.25">
      <c r="A4" t="s">
        <v>148</v>
      </c>
      <c r="B4">
        <v>2399367</v>
      </c>
      <c r="C4" t="s">
        <v>161</v>
      </c>
      <c r="D4" t="s">
        <v>162</v>
      </c>
      <c r="E4" t="s">
        <v>157</v>
      </c>
      <c r="F4" s="2">
        <v>44608</v>
      </c>
      <c r="G4" t="s">
        <v>163</v>
      </c>
      <c r="H4" t="s">
        <v>164</v>
      </c>
      <c r="I4">
        <v>2107.0700000000002</v>
      </c>
      <c r="J4">
        <v>2107.0700000000002</v>
      </c>
      <c r="K4" t="s">
        <v>165</v>
      </c>
      <c r="L4" t="s">
        <v>155</v>
      </c>
    </row>
    <row r="5" spans="1:12" x14ac:dyDescent="0.25">
      <c r="A5" t="s">
        <v>148</v>
      </c>
      <c r="B5">
        <v>1682202</v>
      </c>
      <c r="C5" t="s">
        <v>166</v>
      </c>
      <c r="D5" t="s">
        <v>167</v>
      </c>
      <c r="E5" t="s">
        <v>151</v>
      </c>
      <c r="F5" s="2">
        <v>44230</v>
      </c>
      <c r="G5" t="s">
        <v>168</v>
      </c>
      <c r="H5" t="s">
        <v>169</v>
      </c>
      <c r="I5">
        <v>-1775.71</v>
      </c>
      <c r="J5">
        <v>-1775.71</v>
      </c>
      <c r="K5" t="s">
        <v>170</v>
      </c>
      <c r="L5" t="s">
        <v>160</v>
      </c>
    </row>
    <row r="6" spans="1:12" x14ac:dyDescent="0.25">
      <c r="A6" t="s">
        <v>148</v>
      </c>
      <c r="B6">
        <v>1684221</v>
      </c>
      <c r="C6" t="s">
        <v>156</v>
      </c>
      <c r="D6" t="s">
        <v>19</v>
      </c>
      <c r="E6" t="s">
        <v>151</v>
      </c>
      <c r="F6" s="2">
        <v>44232</v>
      </c>
      <c r="G6" t="s">
        <v>171</v>
      </c>
      <c r="H6" t="s">
        <v>172</v>
      </c>
      <c r="I6">
        <v>-288.91000000000003</v>
      </c>
      <c r="J6">
        <v>-288.91000000000003</v>
      </c>
      <c r="K6" t="s">
        <v>173</v>
      </c>
      <c r="L6" t="s">
        <v>160</v>
      </c>
    </row>
    <row r="7" spans="1:12" x14ac:dyDescent="0.25">
      <c r="A7" t="s">
        <v>148</v>
      </c>
      <c r="B7">
        <v>1684223</v>
      </c>
      <c r="C7" t="s">
        <v>156</v>
      </c>
      <c r="D7" t="s">
        <v>19</v>
      </c>
      <c r="E7" t="s">
        <v>151</v>
      </c>
      <c r="F7" s="2">
        <v>44232</v>
      </c>
      <c r="G7" t="s">
        <v>174</v>
      </c>
      <c r="H7" t="s">
        <v>172</v>
      </c>
      <c r="I7">
        <v>-2.89</v>
      </c>
      <c r="J7">
        <v>-2.89</v>
      </c>
      <c r="K7" t="s">
        <v>175</v>
      </c>
      <c r="L7" t="s">
        <v>160</v>
      </c>
    </row>
    <row r="8" spans="1:12" x14ac:dyDescent="0.25">
      <c r="A8" t="s">
        <v>148</v>
      </c>
      <c r="B8">
        <v>2035580</v>
      </c>
      <c r="C8" t="s">
        <v>176</v>
      </c>
      <c r="D8" t="s">
        <v>177</v>
      </c>
      <c r="E8" t="s">
        <v>151</v>
      </c>
      <c r="F8" s="2">
        <v>44601</v>
      </c>
      <c r="G8" t="s">
        <v>178</v>
      </c>
      <c r="H8" t="s">
        <v>179</v>
      </c>
      <c r="I8">
        <v>-642.04999999999995</v>
      </c>
      <c r="J8">
        <v>-642.04999999999995</v>
      </c>
      <c r="K8" t="s">
        <v>180</v>
      </c>
      <c r="L8" t="s">
        <v>155</v>
      </c>
    </row>
    <row r="9" spans="1:12" x14ac:dyDescent="0.25">
      <c r="A9" t="s">
        <v>148</v>
      </c>
      <c r="B9">
        <v>1411635</v>
      </c>
      <c r="C9" t="s">
        <v>181</v>
      </c>
      <c r="D9" t="s">
        <v>21</v>
      </c>
      <c r="E9" t="s">
        <v>151</v>
      </c>
      <c r="F9" s="2">
        <v>43867</v>
      </c>
      <c r="G9" t="s">
        <v>182</v>
      </c>
      <c r="H9" t="s">
        <v>183</v>
      </c>
      <c r="I9">
        <v>-138.83000000000001</v>
      </c>
      <c r="J9">
        <v>-138.83000000000001</v>
      </c>
      <c r="L9" t="s">
        <v>160</v>
      </c>
    </row>
    <row r="10" spans="1:12" x14ac:dyDescent="0.25">
      <c r="A10" t="s">
        <v>148</v>
      </c>
      <c r="B10">
        <v>2048075</v>
      </c>
      <c r="C10" t="s">
        <v>184</v>
      </c>
      <c r="D10" t="s">
        <v>185</v>
      </c>
      <c r="E10" t="s">
        <v>157</v>
      </c>
      <c r="F10" s="2">
        <v>44616</v>
      </c>
      <c r="G10" t="s">
        <v>186</v>
      </c>
      <c r="H10" t="s">
        <v>187</v>
      </c>
      <c r="I10">
        <v>413.97</v>
      </c>
      <c r="J10">
        <v>413.97</v>
      </c>
      <c r="K10" t="s">
        <v>188</v>
      </c>
      <c r="L10" t="s">
        <v>155</v>
      </c>
    </row>
    <row r="11" spans="1:12" x14ac:dyDescent="0.25">
      <c r="A11" t="s">
        <v>148</v>
      </c>
      <c r="B11">
        <v>2048102</v>
      </c>
      <c r="C11" t="s">
        <v>161</v>
      </c>
      <c r="D11" t="s">
        <v>162</v>
      </c>
      <c r="E11" t="s">
        <v>157</v>
      </c>
      <c r="F11" s="2">
        <v>44616</v>
      </c>
      <c r="G11" t="s">
        <v>189</v>
      </c>
      <c r="H11" t="s">
        <v>164</v>
      </c>
      <c r="I11">
        <v>189</v>
      </c>
      <c r="J11">
        <v>189</v>
      </c>
      <c r="K11" t="s">
        <v>190</v>
      </c>
      <c r="L11" t="s">
        <v>155</v>
      </c>
    </row>
    <row r="12" spans="1:12" x14ac:dyDescent="0.25">
      <c r="A12" t="s">
        <v>148</v>
      </c>
      <c r="B12">
        <v>2061937</v>
      </c>
      <c r="C12" t="s">
        <v>191</v>
      </c>
      <c r="D12" t="s">
        <v>37</v>
      </c>
      <c r="E12" t="s">
        <v>151</v>
      </c>
      <c r="F12" s="2">
        <v>44540</v>
      </c>
      <c r="G12" t="s">
        <v>192</v>
      </c>
      <c r="H12" t="s">
        <v>193</v>
      </c>
      <c r="I12">
        <v>-3100</v>
      </c>
      <c r="J12">
        <v>-3100</v>
      </c>
      <c r="K12" t="s">
        <v>194</v>
      </c>
      <c r="L12" t="s">
        <v>155</v>
      </c>
    </row>
    <row r="13" spans="1:12" x14ac:dyDescent="0.25">
      <c r="A13" t="s">
        <v>148</v>
      </c>
      <c r="B13">
        <v>1439334</v>
      </c>
      <c r="C13" t="s">
        <v>195</v>
      </c>
      <c r="D13" t="s">
        <v>24</v>
      </c>
      <c r="E13" t="s">
        <v>151</v>
      </c>
      <c r="F13" s="2">
        <v>43901</v>
      </c>
      <c r="G13" t="s">
        <v>196</v>
      </c>
      <c r="H13" t="s">
        <v>197</v>
      </c>
      <c r="I13">
        <v>-4995.42</v>
      </c>
      <c r="J13">
        <v>-4995.42</v>
      </c>
      <c r="K13" t="s">
        <v>198</v>
      </c>
      <c r="L13" t="s">
        <v>160</v>
      </c>
    </row>
    <row r="14" spans="1:12" x14ac:dyDescent="0.25">
      <c r="A14" t="s">
        <v>148</v>
      </c>
      <c r="B14">
        <v>1439337</v>
      </c>
      <c r="C14" t="s">
        <v>195</v>
      </c>
      <c r="D14" t="s">
        <v>24</v>
      </c>
      <c r="E14" t="s">
        <v>151</v>
      </c>
      <c r="F14" s="2">
        <v>43901</v>
      </c>
      <c r="G14" t="s">
        <v>199</v>
      </c>
      <c r="H14" t="s">
        <v>197</v>
      </c>
      <c r="I14">
        <v>-49.96</v>
      </c>
      <c r="J14">
        <v>-49.96</v>
      </c>
      <c r="K14" t="s">
        <v>200</v>
      </c>
      <c r="L14" t="s">
        <v>160</v>
      </c>
    </row>
    <row r="15" spans="1:12" x14ac:dyDescent="0.25">
      <c r="A15" t="s">
        <v>148</v>
      </c>
      <c r="B15">
        <v>1441521</v>
      </c>
      <c r="C15" t="s">
        <v>156</v>
      </c>
      <c r="D15" t="s">
        <v>19</v>
      </c>
      <c r="E15" t="s">
        <v>151</v>
      </c>
      <c r="F15" s="2">
        <v>43903</v>
      </c>
      <c r="G15" t="s">
        <v>201</v>
      </c>
      <c r="H15" t="s">
        <v>159</v>
      </c>
      <c r="I15">
        <v>-1307.6400000000001</v>
      </c>
      <c r="J15">
        <v>-1307.6400000000001</v>
      </c>
      <c r="K15" t="s">
        <v>202</v>
      </c>
      <c r="L15" t="s">
        <v>160</v>
      </c>
    </row>
    <row r="16" spans="1:12" x14ac:dyDescent="0.25">
      <c r="A16" t="s">
        <v>148</v>
      </c>
      <c r="B16">
        <v>1731125</v>
      </c>
      <c r="C16" t="s">
        <v>166</v>
      </c>
      <c r="D16" t="s">
        <v>167</v>
      </c>
      <c r="E16" t="s">
        <v>151</v>
      </c>
      <c r="F16" s="2">
        <v>44281</v>
      </c>
      <c r="G16" t="s">
        <v>203</v>
      </c>
      <c r="H16" t="s">
        <v>204</v>
      </c>
      <c r="I16">
        <v>-1655.48</v>
      </c>
      <c r="J16">
        <v>-1655.48</v>
      </c>
      <c r="K16" t="s">
        <v>205</v>
      </c>
      <c r="L16" t="s">
        <v>160</v>
      </c>
    </row>
    <row r="17" spans="1:12" x14ac:dyDescent="0.25">
      <c r="A17" t="s">
        <v>148</v>
      </c>
      <c r="B17">
        <v>2477533</v>
      </c>
      <c r="C17" t="s">
        <v>206</v>
      </c>
      <c r="D17" t="s">
        <v>207</v>
      </c>
      <c r="E17" t="s">
        <v>151</v>
      </c>
      <c r="F17" s="2">
        <v>45015</v>
      </c>
      <c r="G17" t="s">
        <v>208</v>
      </c>
      <c r="H17" t="s">
        <v>209</v>
      </c>
      <c r="I17">
        <v>-89185</v>
      </c>
      <c r="J17">
        <v>-89185</v>
      </c>
      <c r="K17" t="s">
        <v>210</v>
      </c>
      <c r="L17" t="s">
        <v>155</v>
      </c>
    </row>
    <row r="18" spans="1:12" x14ac:dyDescent="0.25">
      <c r="A18" t="s">
        <v>148</v>
      </c>
      <c r="B18">
        <v>635783</v>
      </c>
      <c r="C18" t="s">
        <v>211</v>
      </c>
      <c r="D18" t="s">
        <v>30</v>
      </c>
      <c r="E18" t="s">
        <v>151</v>
      </c>
      <c r="F18" s="2">
        <v>42825</v>
      </c>
      <c r="G18" t="s">
        <v>212</v>
      </c>
      <c r="H18" t="s">
        <v>213</v>
      </c>
      <c r="I18">
        <v>-5.12</v>
      </c>
      <c r="J18">
        <v>-5.12</v>
      </c>
      <c r="K18" t="s">
        <v>214</v>
      </c>
      <c r="L18" t="s">
        <v>155</v>
      </c>
    </row>
    <row r="19" spans="1:12" x14ac:dyDescent="0.25">
      <c r="A19" t="s">
        <v>148</v>
      </c>
      <c r="B19">
        <v>636671</v>
      </c>
      <c r="C19" t="s">
        <v>215</v>
      </c>
      <c r="D19" t="s">
        <v>216</v>
      </c>
      <c r="E19" t="s">
        <v>151</v>
      </c>
      <c r="F19" s="2">
        <v>42825</v>
      </c>
      <c r="G19" t="s">
        <v>217</v>
      </c>
      <c r="H19" t="s">
        <v>218</v>
      </c>
      <c r="I19">
        <v>-574.4</v>
      </c>
      <c r="J19">
        <v>-574.4</v>
      </c>
      <c r="K19" t="s">
        <v>219</v>
      </c>
      <c r="L19" t="s">
        <v>155</v>
      </c>
    </row>
    <row r="20" spans="1:12" x14ac:dyDescent="0.25">
      <c r="A20" t="s">
        <v>148</v>
      </c>
      <c r="B20">
        <v>1173363</v>
      </c>
      <c r="C20" t="s">
        <v>220</v>
      </c>
      <c r="D20" t="s">
        <v>27</v>
      </c>
      <c r="E20" t="s">
        <v>151</v>
      </c>
      <c r="F20" s="2">
        <v>43559</v>
      </c>
      <c r="G20" t="s">
        <v>221</v>
      </c>
      <c r="H20" t="s">
        <v>222</v>
      </c>
      <c r="I20">
        <v>-14231.89</v>
      </c>
      <c r="J20">
        <v>-14231.89</v>
      </c>
      <c r="K20" t="s">
        <v>223</v>
      </c>
      <c r="L20" t="s">
        <v>160</v>
      </c>
    </row>
    <row r="21" spans="1:12" x14ac:dyDescent="0.25">
      <c r="A21" t="s">
        <v>148</v>
      </c>
      <c r="B21">
        <v>2093449</v>
      </c>
      <c r="C21" t="s">
        <v>224</v>
      </c>
      <c r="D21" t="s">
        <v>225</v>
      </c>
      <c r="E21" t="s">
        <v>151</v>
      </c>
      <c r="F21" s="2">
        <v>44242</v>
      </c>
      <c r="G21" t="s">
        <v>226</v>
      </c>
      <c r="H21" t="s">
        <v>227</v>
      </c>
      <c r="I21">
        <v>-36474.959999999999</v>
      </c>
      <c r="J21">
        <v>-36474.959999999999</v>
      </c>
      <c r="K21" t="s">
        <v>228</v>
      </c>
      <c r="L21" t="s">
        <v>155</v>
      </c>
    </row>
    <row r="22" spans="1:12" x14ac:dyDescent="0.25">
      <c r="A22" t="s">
        <v>148</v>
      </c>
      <c r="B22">
        <v>2103464</v>
      </c>
      <c r="C22" t="s">
        <v>229</v>
      </c>
      <c r="D22" t="s">
        <v>25</v>
      </c>
      <c r="E22" t="s">
        <v>157</v>
      </c>
      <c r="F22" s="2">
        <v>44669</v>
      </c>
      <c r="G22" t="s">
        <v>230</v>
      </c>
      <c r="H22" t="s">
        <v>231</v>
      </c>
      <c r="I22">
        <v>123.01</v>
      </c>
      <c r="J22">
        <v>123.01</v>
      </c>
      <c r="K22" t="s">
        <v>232</v>
      </c>
      <c r="L22" t="s">
        <v>233</v>
      </c>
    </row>
    <row r="23" spans="1:12" x14ac:dyDescent="0.25">
      <c r="A23" t="s">
        <v>148</v>
      </c>
      <c r="B23">
        <v>2519497</v>
      </c>
      <c r="C23" t="s">
        <v>176</v>
      </c>
      <c r="D23" t="s">
        <v>177</v>
      </c>
      <c r="E23" t="s">
        <v>157</v>
      </c>
      <c r="F23" s="2">
        <v>45036</v>
      </c>
      <c r="G23" t="s">
        <v>234</v>
      </c>
      <c r="H23" t="s">
        <v>235</v>
      </c>
      <c r="I23">
        <v>8863.09</v>
      </c>
      <c r="J23">
        <v>8863.09</v>
      </c>
      <c r="K23" t="s">
        <v>236</v>
      </c>
      <c r="L23" t="s">
        <v>155</v>
      </c>
    </row>
    <row r="24" spans="1:12" x14ac:dyDescent="0.25">
      <c r="A24" t="s">
        <v>148</v>
      </c>
      <c r="B24">
        <v>2111020</v>
      </c>
      <c r="C24" t="s">
        <v>229</v>
      </c>
      <c r="D24" t="s">
        <v>25</v>
      </c>
      <c r="E24" t="s">
        <v>157</v>
      </c>
      <c r="F24" s="2">
        <v>44678</v>
      </c>
      <c r="G24" t="s">
        <v>237</v>
      </c>
      <c r="H24" t="s">
        <v>238</v>
      </c>
      <c r="I24">
        <v>1114.52</v>
      </c>
      <c r="J24">
        <v>1114.52</v>
      </c>
      <c r="K24" t="s">
        <v>239</v>
      </c>
      <c r="L24" t="s">
        <v>233</v>
      </c>
    </row>
    <row r="25" spans="1:12" x14ac:dyDescent="0.25">
      <c r="A25" t="s">
        <v>148</v>
      </c>
      <c r="B25">
        <v>2136016</v>
      </c>
      <c r="C25" t="s">
        <v>240</v>
      </c>
      <c r="D25" t="s">
        <v>241</v>
      </c>
      <c r="E25" t="s">
        <v>151</v>
      </c>
      <c r="F25" s="2">
        <v>44701</v>
      </c>
      <c r="G25" t="s">
        <v>242</v>
      </c>
      <c r="H25" t="s">
        <v>243</v>
      </c>
      <c r="I25">
        <v>-2</v>
      </c>
      <c r="J25">
        <v>-2</v>
      </c>
      <c r="K25" t="s">
        <v>244</v>
      </c>
      <c r="L25" t="s">
        <v>155</v>
      </c>
    </row>
    <row r="26" spans="1:12" x14ac:dyDescent="0.25">
      <c r="A26" t="s">
        <v>148</v>
      </c>
      <c r="B26">
        <v>2138838</v>
      </c>
      <c r="C26" t="s">
        <v>245</v>
      </c>
      <c r="D26" t="s">
        <v>246</v>
      </c>
      <c r="E26" t="s">
        <v>157</v>
      </c>
      <c r="F26" s="2">
        <v>44689</v>
      </c>
      <c r="G26" t="s">
        <v>247</v>
      </c>
      <c r="H26" t="s">
        <v>248</v>
      </c>
      <c r="I26">
        <v>171151.5</v>
      </c>
      <c r="J26">
        <v>34230.300000000003</v>
      </c>
      <c r="L26" t="s">
        <v>155</v>
      </c>
    </row>
    <row r="27" spans="1:12" x14ac:dyDescent="0.25">
      <c r="A27" t="s">
        <v>148</v>
      </c>
      <c r="B27">
        <v>1794301</v>
      </c>
      <c r="C27" t="s">
        <v>249</v>
      </c>
      <c r="D27" t="s">
        <v>250</v>
      </c>
      <c r="E27" t="s">
        <v>151</v>
      </c>
      <c r="F27" s="2">
        <v>44330</v>
      </c>
      <c r="G27" t="s">
        <v>251</v>
      </c>
      <c r="H27" t="s">
        <v>252</v>
      </c>
      <c r="I27">
        <v>-100</v>
      </c>
      <c r="J27">
        <v>-100</v>
      </c>
      <c r="K27" t="s">
        <v>253</v>
      </c>
      <c r="L27" t="s">
        <v>155</v>
      </c>
    </row>
    <row r="28" spans="1:12" x14ac:dyDescent="0.25">
      <c r="A28" t="s">
        <v>148</v>
      </c>
      <c r="B28">
        <v>2163480</v>
      </c>
      <c r="C28" t="s">
        <v>229</v>
      </c>
      <c r="D28" t="s">
        <v>25</v>
      </c>
      <c r="E28" t="s">
        <v>157</v>
      </c>
      <c r="F28" s="2">
        <v>44718</v>
      </c>
      <c r="G28" t="s">
        <v>254</v>
      </c>
      <c r="H28" t="s">
        <v>255</v>
      </c>
      <c r="I28">
        <v>2375.98</v>
      </c>
      <c r="J28">
        <v>2375.98</v>
      </c>
      <c r="K28" t="s">
        <v>256</v>
      </c>
      <c r="L28" t="s">
        <v>233</v>
      </c>
    </row>
    <row r="29" spans="1:12" x14ac:dyDescent="0.25">
      <c r="A29" t="s">
        <v>148</v>
      </c>
      <c r="B29">
        <v>1807553</v>
      </c>
      <c r="C29" t="s">
        <v>257</v>
      </c>
      <c r="D29" t="s">
        <v>258</v>
      </c>
      <c r="E29" t="s">
        <v>151</v>
      </c>
      <c r="F29" s="2">
        <v>44364</v>
      </c>
      <c r="G29" t="s">
        <v>259</v>
      </c>
      <c r="H29" t="s">
        <v>260</v>
      </c>
      <c r="I29">
        <v>-150</v>
      </c>
      <c r="J29">
        <v>-150</v>
      </c>
      <c r="K29" t="s">
        <v>261</v>
      </c>
      <c r="L29" t="s">
        <v>155</v>
      </c>
    </row>
    <row r="30" spans="1:12" x14ac:dyDescent="0.25">
      <c r="A30" t="s">
        <v>148</v>
      </c>
      <c r="B30">
        <v>1515230</v>
      </c>
      <c r="C30" t="s">
        <v>262</v>
      </c>
      <c r="D30" t="s">
        <v>263</v>
      </c>
      <c r="E30" t="s">
        <v>151</v>
      </c>
      <c r="F30" s="2">
        <v>44014</v>
      </c>
      <c r="G30" t="s">
        <v>264</v>
      </c>
      <c r="H30" t="s">
        <v>265</v>
      </c>
      <c r="I30">
        <v>-500</v>
      </c>
      <c r="J30">
        <v>-500</v>
      </c>
      <c r="K30" t="s">
        <v>266</v>
      </c>
      <c r="L30" t="s">
        <v>155</v>
      </c>
    </row>
    <row r="31" spans="1:12" x14ac:dyDescent="0.25">
      <c r="A31" t="s">
        <v>148</v>
      </c>
      <c r="B31">
        <v>2182648</v>
      </c>
      <c r="C31" t="s">
        <v>267</v>
      </c>
      <c r="D31" t="s">
        <v>268</v>
      </c>
      <c r="E31" t="s">
        <v>151</v>
      </c>
      <c r="F31" s="2">
        <v>44748</v>
      </c>
      <c r="G31" t="s">
        <v>269</v>
      </c>
      <c r="H31" t="s">
        <v>270</v>
      </c>
      <c r="I31">
        <v>-2591.85</v>
      </c>
      <c r="J31">
        <v>-2591.85</v>
      </c>
      <c r="K31" t="s">
        <v>271</v>
      </c>
      <c r="L31" t="s">
        <v>155</v>
      </c>
    </row>
    <row r="32" spans="1:12" x14ac:dyDescent="0.25">
      <c r="A32" t="s">
        <v>148</v>
      </c>
      <c r="B32">
        <v>1820937</v>
      </c>
      <c r="C32" t="s">
        <v>272</v>
      </c>
      <c r="D32" t="s">
        <v>273</v>
      </c>
      <c r="E32" t="s">
        <v>151</v>
      </c>
      <c r="F32" s="2">
        <v>43958</v>
      </c>
      <c r="G32" t="s">
        <v>274</v>
      </c>
      <c r="H32" t="s">
        <v>275</v>
      </c>
      <c r="I32">
        <v>-667.8</v>
      </c>
      <c r="J32">
        <v>-667.8</v>
      </c>
      <c r="K32" t="s">
        <v>276</v>
      </c>
      <c r="L32" t="s">
        <v>155</v>
      </c>
    </row>
    <row r="33" spans="1:12" x14ac:dyDescent="0.25">
      <c r="A33" t="s">
        <v>148</v>
      </c>
      <c r="B33">
        <v>1830741</v>
      </c>
      <c r="C33" t="s">
        <v>220</v>
      </c>
      <c r="D33" t="s">
        <v>27</v>
      </c>
      <c r="E33" t="s">
        <v>151</v>
      </c>
      <c r="F33" s="2">
        <v>43360</v>
      </c>
      <c r="G33" t="s">
        <v>277</v>
      </c>
      <c r="H33" t="s">
        <v>278</v>
      </c>
      <c r="I33">
        <v>-653.30999999999995</v>
      </c>
      <c r="J33">
        <v>-653.30999999999995</v>
      </c>
      <c r="K33" t="s">
        <v>279</v>
      </c>
      <c r="L33" t="s">
        <v>155</v>
      </c>
    </row>
    <row r="34" spans="1:12" x14ac:dyDescent="0.25">
      <c r="A34" t="s">
        <v>148</v>
      </c>
      <c r="B34">
        <v>1830723</v>
      </c>
      <c r="C34" t="s">
        <v>220</v>
      </c>
      <c r="D34" t="s">
        <v>27</v>
      </c>
      <c r="E34" t="s">
        <v>151</v>
      </c>
      <c r="F34" s="2">
        <v>43461</v>
      </c>
      <c r="G34" t="s">
        <v>280</v>
      </c>
      <c r="H34" t="s">
        <v>281</v>
      </c>
      <c r="I34">
        <v>-523.83000000000004</v>
      </c>
      <c r="J34">
        <v>523.83000000000004</v>
      </c>
      <c r="K34" t="s">
        <v>282</v>
      </c>
      <c r="L34" t="s">
        <v>155</v>
      </c>
    </row>
    <row r="35" spans="1:12" x14ac:dyDescent="0.25">
      <c r="A35" t="s">
        <v>148</v>
      </c>
      <c r="B35">
        <v>1837464</v>
      </c>
      <c r="C35" t="s">
        <v>220</v>
      </c>
      <c r="D35" t="s">
        <v>27</v>
      </c>
      <c r="E35" t="s">
        <v>151</v>
      </c>
      <c r="F35" s="2">
        <v>43391</v>
      </c>
      <c r="G35" t="s">
        <v>283</v>
      </c>
      <c r="H35" t="s">
        <v>284</v>
      </c>
      <c r="I35">
        <v>-1382.19</v>
      </c>
      <c r="J35">
        <v>-1382.19</v>
      </c>
      <c r="K35" t="s">
        <v>285</v>
      </c>
      <c r="L35" t="s">
        <v>155</v>
      </c>
    </row>
    <row r="36" spans="1:12" x14ac:dyDescent="0.25">
      <c r="A36" t="s">
        <v>148</v>
      </c>
      <c r="B36">
        <v>718120</v>
      </c>
      <c r="C36" t="s">
        <v>286</v>
      </c>
      <c r="D36" t="s">
        <v>287</v>
      </c>
      <c r="E36" t="s">
        <v>151</v>
      </c>
      <c r="F36" s="2">
        <v>42943</v>
      </c>
      <c r="G36" t="s">
        <v>288</v>
      </c>
      <c r="H36" t="s">
        <v>289</v>
      </c>
      <c r="I36">
        <v>-32.69</v>
      </c>
      <c r="J36">
        <v>-32.69</v>
      </c>
      <c r="K36" t="s">
        <v>290</v>
      </c>
      <c r="L36" t="s">
        <v>155</v>
      </c>
    </row>
    <row r="37" spans="1:12" x14ac:dyDescent="0.25">
      <c r="A37" t="s">
        <v>148</v>
      </c>
      <c r="B37">
        <v>1258110</v>
      </c>
      <c r="C37" t="s">
        <v>291</v>
      </c>
      <c r="D37" t="s">
        <v>292</v>
      </c>
      <c r="E37" t="s">
        <v>151</v>
      </c>
      <c r="F37" s="2">
        <v>43626</v>
      </c>
      <c r="G37" t="s">
        <v>293</v>
      </c>
      <c r="H37" t="s">
        <v>294</v>
      </c>
      <c r="I37">
        <v>-2762</v>
      </c>
      <c r="J37">
        <v>-2762</v>
      </c>
      <c r="K37" t="s">
        <v>295</v>
      </c>
      <c r="L37" t="s">
        <v>155</v>
      </c>
    </row>
    <row r="38" spans="1:12" x14ac:dyDescent="0.25">
      <c r="A38" t="s">
        <v>148</v>
      </c>
      <c r="B38">
        <v>2239190</v>
      </c>
      <c r="C38" t="s">
        <v>296</v>
      </c>
      <c r="D38" t="s">
        <v>297</v>
      </c>
      <c r="E38" t="s">
        <v>151</v>
      </c>
      <c r="F38" s="2">
        <v>44732</v>
      </c>
      <c r="G38" t="s">
        <v>298</v>
      </c>
      <c r="H38" t="s">
        <v>299</v>
      </c>
      <c r="I38">
        <v>-53254.63</v>
      </c>
      <c r="J38">
        <v>-53254.63</v>
      </c>
      <c r="K38" t="s">
        <v>300</v>
      </c>
      <c r="L38" t="s">
        <v>155</v>
      </c>
    </row>
    <row r="39" spans="1:12" x14ac:dyDescent="0.25">
      <c r="A39" t="s">
        <v>148</v>
      </c>
      <c r="B39">
        <v>1297154</v>
      </c>
      <c r="C39" t="s">
        <v>301</v>
      </c>
      <c r="D39" t="s">
        <v>23</v>
      </c>
      <c r="E39" t="s">
        <v>151</v>
      </c>
      <c r="F39" s="2">
        <v>43721</v>
      </c>
      <c r="G39" t="s">
        <v>302</v>
      </c>
      <c r="H39" t="s">
        <v>303</v>
      </c>
      <c r="I39">
        <v>-7935</v>
      </c>
      <c r="J39">
        <v>-7935</v>
      </c>
      <c r="K39" t="s">
        <v>304</v>
      </c>
      <c r="L39" t="s">
        <v>155</v>
      </c>
    </row>
    <row r="40" spans="1:12" x14ac:dyDescent="0.25">
      <c r="A40" t="s">
        <v>148</v>
      </c>
      <c r="B40">
        <v>1890887</v>
      </c>
      <c r="C40" t="s">
        <v>305</v>
      </c>
      <c r="D40" t="s">
        <v>306</v>
      </c>
      <c r="E40" t="s">
        <v>157</v>
      </c>
      <c r="F40" s="2">
        <v>44455</v>
      </c>
      <c r="G40" t="s">
        <v>307</v>
      </c>
      <c r="H40" t="s">
        <v>308</v>
      </c>
      <c r="I40">
        <v>33</v>
      </c>
      <c r="J40">
        <v>33</v>
      </c>
      <c r="L40" t="s">
        <v>155</v>
      </c>
    </row>
    <row r="41" spans="1:12" x14ac:dyDescent="0.25">
      <c r="A41" t="s">
        <v>148</v>
      </c>
      <c r="B41">
        <v>2256861</v>
      </c>
      <c r="C41" t="s">
        <v>309</v>
      </c>
      <c r="D41" t="s">
        <v>310</v>
      </c>
      <c r="E41" t="s">
        <v>157</v>
      </c>
      <c r="F41" s="2">
        <v>44812</v>
      </c>
      <c r="G41" t="s">
        <v>311</v>
      </c>
      <c r="H41" t="s">
        <v>312</v>
      </c>
      <c r="I41">
        <v>2000</v>
      </c>
      <c r="J41">
        <v>2000</v>
      </c>
      <c r="K41" t="s">
        <v>313</v>
      </c>
      <c r="L41" t="s">
        <v>155</v>
      </c>
    </row>
    <row r="42" spans="1:12" x14ac:dyDescent="0.25">
      <c r="A42" t="s">
        <v>148</v>
      </c>
      <c r="B42">
        <v>1892598</v>
      </c>
      <c r="C42" t="s">
        <v>305</v>
      </c>
      <c r="D42" t="s">
        <v>306</v>
      </c>
      <c r="E42" t="s">
        <v>157</v>
      </c>
      <c r="F42" s="2">
        <v>44459</v>
      </c>
      <c r="G42" t="s">
        <v>314</v>
      </c>
      <c r="H42" t="s">
        <v>315</v>
      </c>
      <c r="I42">
        <v>33</v>
      </c>
      <c r="J42">
        <v>33</v>
      </c>
      <c r="L42" t="s">
        <v>155</v>
      </c>
    </row>
    <row r="43" spans="1:12" x14ac:dyDescent="0.25">
      <c r="A43" t="s">
        <v>148</v>
      </c>
      <c r="B43">
        <v>1892615</v>
      </c>
      <c r="C43" t="s">
        <v>305</v>
      </c>
      <c r="D43" t="s">
        <v>306</v>
      </c>
      <c r="E43" t="s">
        <v>157</v>
      </c>
      <c r="F43" s="2">
        <v>44459</v>
      </c>
      <c r="G43" t="s">
        <v>316</v>
      </c>
      <c r="H43" t="s">
        <v>317</v>
      </c>
      <c r="I43">
        <v>25</v>
      </c>
      <c r="J43">
        <v>25</v>
      </c>
      <c r="L43" t="s">
        <v>155</v>
      </c>
    </row>
    <row r="44" spans="1:12" x14ac:dyDescent="0.25">
      <c r="A44" t="s">
        <v>148</v>
      </c>
      <c r="B44">
        <v>1892617</v>
      </c>
      <c r="C44" t="s">
        <v>305</v>
      </c>
      <c r="D44" t="s">
        <v>306</v>
      </c>
      <c r="E44" t="s">
        <v>157</v>
      </c>
      <c r="F44" s="2">
        <v>44459</v>
      </c>
      <c r="G44" t="s">
        <v>318</v>
      </c>
      <c r="H44" t="s">
        <v>319</v>
      </c>
      <c r="I44">
        <v>2</v>
      </c>
      <c r="J44">
        <v>2</v>
      </c>
      <c r="L44" t="s">
        <v>155</v>
      </c>
    </row>
    <row r="45" spans="1:12" x14ac:dyDescent="0.25">
      <c r="A45" t="s">
        <v>148</v>
      </c>
      <c r="B45">
        <v>2265284</v>
      </c>
      <c r="C45" t="s">
        <v>320</v>
      </c>
      <c r="D45" t="s">
        <v>321</v>
      </c>
      <c r="E45" t="s">
        <v>157</v>
      </c>
      <c r="F45" s="2">
        <v>44651</v>
      </c>
      <c r="G45" t="s">
        <v>322</v>
      </c>
      <c r="H45" t="s">
        <v>323</v>
      </c>
      <c r="I45">
        <v>1600</v>
      </c>
      <c r="J45">
        <v>1600</v>
      </c>
      <c r="K45" t="s">
        <v>324</v>
      </c>
      <c r="L45" t="s">
        <v>233</v>
      </c>
    </row>
    <row r="46" spans="1:12" x14ac:dyDescent="0.25">
      <c r="A46" t="s">
        <v>148</v>
      </c>
      <c r="B46">
        <v>2266110</v>
      </c>
      <c r="C46" t="s">
        <v>325</v>
      </c>
      <c r="D46" t="s">
        <v>325</v>
      </c>
      <c r="E46" t="s">
        <v>157</v>
      </c>
      <c r="F46" s="2">
        <v>44803</v>
      </c>
      <c r="G46" t="s">
        <v>326</v>
      </c>
      <c r="H46" t="s">
        <v>327</v>
      </c>
      <c r="I46">
        <v>60</v>
      </c>
      <c r="J46">
        <v>60</v>
      </c>
      <c r="L46" t="s">
        <v>155</v>
      </c>
    </row>
    <row r="47" spans="1:12" x14ac:dyDescent="0.25">
      <c r="A47" t="s">
        <v>148</v>
      </c>
      <c r="B47">
        <v>1896476</v>
      </c>
      <c r="C47" t="s">
        <v>328</v>
      </c>
      <c r="D47" t="s">
        <v>329</v>
      </c>
      <c r="E47" t="s">
        <v>157</v>
      </c>
      <c r="F47" s="2">
        <v>44468</v>
      </c>
      <c r="G47" t="s">
        <v>330</v>
      </c>
      <c r="H47" t="s">
        <v>331</v>
      </c>
      <c r="I47">
        <v>6.49</v>
      </c>
      <c r="J47">
        <v>6.49</v>
      </c>
      <c r="K47" t="s">
        <v>332</v>
      </c>
      <c r="L47" t="s">
        <v>233</v>
      </c>
    </row>
    <row r="48" spans="1:12" x14ac:dyDescent="0.25">
      <c r="A48" t="s">
        <v>148</v>
      </c>
      <c r="B48">
        <v>2266066</v>
      </c>
      <c r="C48" t="s">
        <v>333</v>
      </c>
      <c r="D48" t="s">
        <v>334</v>
      </c>
      <c r="E48" t="s">
        <v>151</v>
      </c>
      <c r="F48" s="2">
        <v>44831</v>
      </c>
      <c r="G48" t="s">
        <v>335</v>
      </c>
      <c r="H48" t="s">
        <v>336</v>
      </c>
      <c r="I48">
        <v>-440</v>
      </c>
      <c r="J48">
        <v>-440</v>
      </c>
      <c r="K48" t="s">
        <v>337</v>
      </c>
      <c r="L48" t="s">
        <v>155</v>
      </c>
    </row>
    <row r="49" spans="1:12" x14ac:dyDescent="0.25">
      <c r="A49" t="s">
        <v>148</v>
      </c>
      <c r="B49">
        <v>1927063</v>
      </c>
      <c r="C49" t="s">
        <v>338</v>
      </c>
      <c r="D49" t="s">
        <v>339</v>
      </c>
      <c r="E49" t="s">
        <v>151</v>
      </c>
      <c r="F49" s="2">
        <v>44453</v>
      </c>
      <c r="G49" t="s">
        <v>340</v>
      </c>
      <c r="H49" t="s">
        <v>341</v>
      </c>
      <c r="I49">
        <v>-280.68</v>
      </c>
      <c r="J49">
        <v>-280.68</v>
      </c>
      <c r="K49" t="s">
        <v>342</v>
      </c>
      <c r="L49" t="s">
        <v>155</v>
      </c>
    </row>
    <row r="50" spans="1:12" x14ac:dyDescent="0.25">
      <c r="A50" t="s">
        <v>148</v>
      </c>
      <c r="B50">
        <v>1930244</v>
      </c>
      <c r="C50" t="s">
        <v>343</v>
      </c>
      <c r="D50" t="s">
        <v>344</v>
      </c>
      <c r="E50" t="s">
        <v>157</v>
      </c>
      <c r="F50" s="2">
        <v>44502</v>
      </c>
      <c r="G50" t="s">
        <v>345</v>
      </c>
      <c r="H50" t="s">
        <v>346</v>
      </c>
      <c r="I50">
        <v>52.68</v>
      </c>
      <c r="J50">
        <v>52.68</v>
      </c>
      <c r="K50" t="s">
        <v>347</v>
      </c>
      <c r="L50" t="s">
        <v>155</v>
      </c>
    </row>
    <row r="51" spans="1:12" x14ac:dyDescent="0.25">
      <c r="A51" t="s">
        <v>148</v>
      </c>
      <c r="B51">
        <v>1622441</v>
      </c>
      <c r="C51" t="s">
        <v>348</v>
      </c>
      <c r="D51" t="s">
        <v>268</v>
      </c>
      <c r="E51" t="s">
        <v>151</v>
      </c>
      <c r="F51" s="2">
        <v>44125</v>
      </c>
      <c r="G51" t="s">
        <v>349</v>
      </c>
      <c r="H51" t="s">
        <v>350</v>
      </c>
      <c r="I51">
        <v>-1220</v>
      </c>
      <c r="J51">
        <v>-1220</v>
      </c>
      <c r="K51" t="s">
        <v>351</v>
      </c>
      <c r="L51" t="s">
        <v>155</v>
      </c>
    </row>
    <row r="52" spans="1:12" x14ac:dyDescent="0.25">
      <c r="A52" t="s">
        <v>148</v>
      </c>
      <c r="B52">
        <v>595336</v>
      </c>
      <c r="C52" t="s">
        <v>352</v>
      </c>
      <c r="D52" t="s">
        <v>353</v>
      </c>
      <c r="E52" t="s">
        <v>151</v>
      </c>
      <c r="F52" s="2">
        <v>42724</v>
      </c>
      <c r="G52" t="s">
        <v>354</v>
      </c>
      <c r="H52" t="s">
        <v>355</v>
      </c>
      <c r="I52">
        <v>-20</v>
      </c>
      <c r="J52">
        <v>-20</v>
      </c>
      <c r="K52" t="s">
        <v>356</v>
      </c>
      <c r="L52" t="s">
        <v>155</v>
      </c>
    </row>
    <row r="53" spans="1:12" x14ac:dyDescent="0.25">
      <c r="A53" t="s">
        <v>148</v>
      </c>
      <c r="B53">
        <v>1067997</v>
      </c>
      <c r="C53" t="s">
        <v>357</v>
      </c>
      <c r="D53" t="s">
        <v>358</v>
      </c>
      <c r="E53" t="s">
        <v>157</v>
      </c>
      <c r="F53" s="2">
        <v>43431</v>
      </c>
      <c r="G53" t="s">
        <v>359</v>
      </c>
      <c r="H53" t="s">
        <v>360</v>
      </c>
      <c r="I53">
        <v>2900</v>
      </c>
      <c r="J53">
        <v>-100</v>
      </c>
      <c r="K53" t="s">
        <v>361</v>
      </c>
      <c r="L53" t="s">
        <v>155</v>
      </c>
    </row>
    <row r="54" spans="1:12" x14ac:dyDescent="0.25">
      <c r="A54" t="s">
        <v>148</v>
      </c>
      <c r="B54">
        <v>1970923</v>
      </c>
      <c r="C54" t="s">
        <v>362</v>
      </c>
      <c r="D54" t="s">
        <v>363</v>
      </c>
      <c r="E54" t="s">
        <v>151</v>
      </c>
      <c r="F54" s="2">
        <v>44530</v>
      </c>
      <c r="G54" t="s">
        <v>364</v>
      </c>
      <c r="H54" t="s">
        <v>365</v>
      </c>
      <c r="I54">
        <v>-1930</v>
      </c>
      <c r="J54">
        <v>-1930</v>
      </c>
      <c r="K54" t="s">
        <v>366</v>
      </c>
      <c r="L54" t="s">
        <v>155</v>
      </c>
    </row>
    <row r="55" spans="1:12" x14ac:dyDescent="0.25">
      <c r="A55" t="s">
        <v>148</v>
      </c>
      <c r="B55">
        <v>2366981</v>
      </c>
      <c r="C55" t="s">
        <v>367</v>
      </c>
      <c r="D55" t="s">
        <v>368</v>
      </c>
      <c r="E55" t="s">
        <v>151</v>
      </c>
      <c r="F55" s="2">
        <v>44910</v>
      </c>
      <c r="G55" t="s">
        <v>369</v>
      </c>
      <c r="H55" t="s">
        <v>370</v>
      </c>
      <c r="I55">
        <v>-1495.33</v>
      </c>
      <c r="J55">
        <v>-1495.33</v>
      </c>
      <c r="K55" t="s">
        <v>371</v>
      </c>
      <c r="L55" t="s">
        <v>155</v>
      </c>
    </row>
    <row r="56" spans="1:12" x14ac:dyDescent="0.25">
      <c r="A56" t="s">
        <v>148</v>
      </c>
      <c r="B56">
        <v>2370403</v>
      </c>
      <c r="C56" t="s">
        <v>220</v>
      </c>
      <c r="D56" t="s">
        <v>27</v>
      </c>
      <c r="E56" t="s">
        <v>151</v>
      </c>
      <c r="F56" s="2">
        <v>43523</v>
      </c>
      <c r="G56" t="s">
        <v>372</v>
      </c>
      <c r="H56" t="s">
        <v>373</v>
      </c>
      <c r="I56">
        <v>-1260.02</v>
      </c>
      <c r="J56">
        <v>-1260.02</v>
      </c>
      <c r="K56" t="s">
        <v>374</v>
      </c>
      <c r="L56" t="s">
        <v>155</v>
      </c>
    </row>
    <row r="57" spans="1:12" x14ac:dyDescent="0.25">
      <c r="A57" t="s">
        <v>148</v>
      </c>
      <c r="B57">
        <v>319769</v>
      </c>
      <c r="C57" t="s">
        <v>286</v>
      </c>
      <c r="D57" t="s">
        <v>287</v>
      </c>
      <c r="E57" t="s">
        <v>151</v>
      </c>
      <c r="F57" s="2">
        <v>42185</v>
      </c>
      <c r="G57" t="s">
        <v>375</v>
      </c>
      <c r="H57" t="s">
        <v>376</v>
      </c>
      <c r="I57">
        <v>-211.88</v>
      </c>
      <c r="J57">
        <v>-211.88</v>
      </c>
      <c r="K57" t="s">
        <v>377</v>
      </c>
      <c r="L57" t="s">
        <v>155</v>
      </c>
    </row>
    <row r="58" spans="1:12" x14ac:dyDescent="0.25">
      <c r="A58" t="s">
        <v>148</v>
      </c>
      <c r="B58">
        <v>688324</v>
      </c>
      <c r="C58" t="s">
        <v>378</v>
      </c>
      <c r="D58" t="s">
        <v>379</v>
      </c>
      <c r="E58" t="s">
        <v>157</v>
      </c>
      <c r="F58" s="2">
        <v>42923</v>
      </c>
      <c r="G58" t="s">
        <v>380</v>
      </c>
      <c r="H58" t="s">
        <v>381</v>
      </c>
      <c r="I58">
        <v>190.84</v>
      </c>
      <c r="J58">
        <v>190.84</v>
      </c>
      <c r="K58" t="s">
        <v>382</v>
      </c>
      <c r="L58" t="s">
        <v>155</v>
      </c>
    </row>
    <row r="59" spans="1:12" x14ac:dyDescent="0.25">
      <c r="A59" t="s">
        <v>148</v>
      </c>
      <c r="B59">
        <v>404256</v>
      </c>
      <c r="C59" t="s">
        <v>383</v>
      </c>
      <c r="D59" t="s">
        <v>384</v>
      </c>
      <c r="E59" t="s">
        <v>157</v>
      </c>
      <c r="F59" s="2">
        <v>42402</v>
      </c>
      <c r="G59" t="s">
        <v>385</v>
      </c>
      <c r="H59" t="s">
        <v>386</v>
      </c>
      <c r="I59">
        <v>64.540000000000006</v>
      </c>
      <c r="J59">
        <v>64.540000000000006</v>
      </c>
      <c r="K59" t="s">
        <v>387</v>
      </c>
      <c r="L59" t="s">
        <v>233</v>
      </c>
    </row>
    <row r="60" spans="1:12" x14ac:dyDescent="0.25">
      <c r="A60" t="s">
        <v>148</v>
      </c>
      <c r="B60">
        <v>410616</v>
      </c>
      <c r="C60" t="s">
        <v>388</v>
      </c>
      <c r="D60" t="s">
        <v>389</v>
      </c>
      <c r="E60" t="s">
        <v>157</v>
      </c>
      <c r="F60" s="2">
        <v>42408</v>
      </c>
      <c r="G60" t="s">
        <v>390</v>
      </c>
      <c r="H60" t="s">
        <v>391</v>
      </c>
      <c r="I60">
        <v>32.58</v>
      </c>
      <c r="J60">
        <v>32.58</v>
      </c>
      <c r="K60" t="s">
        <v>392</v>
      </c>
      <c r="L60" t="s">
        <v>233</v>
      </c>
    </row>
    <row r="61" spans="1:12" x14ac:dyDescent="0.25">
      <c r="A61" t="s">
        <v>148</v>
      </c>
      <c r="B61">
        <v>617859</v>
      </c>
      <c r="C61" t="s">
        <v>393</v>
      </c>
      <c r="D61" t="s">
        <v>394</v>
      </c>
      <c r="E61" t="s">
        <v>157</v>
      </c>
      <c r="F61" s="2">
        <v>42793</v>
      </c>
      <c r="G61" t="s">
        <v>395</v>
      </c>
      <c r="H61" t="s">
        <v>396</v>
      </c>
      <c r="I61">
        <v>1828.88</v>
      </c>
      <c r="J61">
        <v>1828.88</v>
      </c>
      <c r="K61" t="s">
        <v>397</v>
      </c>
      <c r="L61" t="s">
        <v>233</v>
      </c>
    </row>
    <row r="62" spans="1:12" x14ac:dyDescent="0.25">
      <c r="A62" t="s">
        <v>148</v>
      </c>
      <c r="B62">
        <v>1175994</v>
      </c>
      <c r="C62" t="s">
        <v>398</v>
      </c>
      <c r="D62" t="s">
        <v>399</v>
      </c>
      <c r="E62" t="s">
        <v>157</v>
      </c>
      <c r="F62" s="2">
        <v>43564</v>
      </c>
      <c r="G62" t="s">
        <v>400</v>
      </c>
      <c r="H62" t="s">
        <v>401</v>
      </c>
      <c r="I62">
        <v>2864.78</v>
      </c>
      <c r="J62">
        <v>2864.78</v>
      </c>
      <c r="K62" t="s">
        <v>402</v>
      </c>
      <c r="L62" t="s">
        <v>233</v>
      </c>
    </row>
    <row r="63" spans="1:12" x14ac:dyDescent="0.25">
      <c r="A63" t="s">
        <v>148</v>
      </c>
      <c r="B63">
        <v>1472795</v>
      </c>
      <c r="C63" t="s">
        <v>272</v>
      </c>
      <c r="D63" t="s">
        <v>273</v>
      </c>
      <c r="E63" t="s">
        <v>157</v>
      </c>
      <c r="F63" s="2">
        <v>43958</v>
      </c>
      <c r="G63" t="s">
        <v>403</v>
      </c>
      <c r="H63" t="s">
        <v>275</v>
      </c>
      <c r="I63">
        <v>25660.13</v>
      </c>
      <c r="J63">
        <v>667.8</v>
      </c>
      <c r="K63" t="s">
        <v>404</v>
      </c>
      <c r="L63" t="s">
        <v>155</v>
      </c>
    </row>
    <row r="64" spans="1:12" x14ac:dyDescent="0.25">
      <c r="A64" t="s">
        <v>148</v>
      </c>
      <c r="B64">
        <v>455262</v>
      </c>
      <c r="C64" t="s">
        <v>405</v>
      </c>
      <c r="D64" t="s">
        <v>406</v>
      </c>
      <c r="E64" t="s">
        <v>157</v>
      </c>
      <c r="F64" s="2">
        <v>42514</v>
      </c>
      <c r="G64" t="s">
        <v>407</v>
      </c>
      <c r="H64" t="s">
        <v>408</v>
      </c>
      <c r="I64">
        <v>1581.76</v>
      </c>
      <c r="J64">
        <v>1581.76</v>
      </c>
      <c r="K64" t="s">
        <v>409</v>
      </c>
      <c r="L64" t="s">
        <v>233</v>
      </c>
    </row>
    <row r="65" spans="1:12" x14ac:dyDescent="0.25">
      <c r="A65" t="s">
        <v>148</v>
      </c>
      <c r="B65">
        <v>1524316</v>
      </c>
      <c r="C65" t="s">
        <v>410</v>
      </c>
      <c r="D65" t="s">
        <v>411</v>
      </c>
      <c r="E65" t="s">
        <v>157</v>
      </c>
      <c r="F65" s="2">
        <v>44025</v>
      </c>
      <c r="G65" t="s">
        <v>412</v>
      </c>
      <c r="H65" t="s">
        <v>413</v>
      </c>
      <c r="I65">
        <v>73.66</v>
      </c>
      <c r="J65">
        <v>73.66</v>
      </c>
      <c r="K65" t="s">
        <v>414</v>
      </c>
      <c r="L65" t="s">
        <v>233</v>
      </c>
    </row>
    <row r="66" spans="1:12" x14ac:dyDescent="0.25">
      <c r="A66" t="s">
        <v>148</v>
      </c>
      <c r="B66">
        <v>2197458</v>
      </c>
      <c r="C66" t="s">
        <v>415</v>
      </c>
      <c r="D66" t="s">
        <v>416</v>
      </c>
      <c r="E66" t="s">
        <v>157</v>
      </c>
      <c r="F66" s="2">
        <v>44762</v>
      </c>
      <c r="G66" t="s">
        <v>417</v>
      </c>
      <c r="H66" t="s">
        <v>418</v>
      </c>
      <c r="I66">
        <v>493.57</v>
      </c>
      <c r="J66">
        <v>493.57</v>
      </c>
      <c r="K66" t="s">
        <v>419</v>
      </c>
      <c r="L66" t="s">
        <v>155</v>
      </c>
    </row>
    <row r="67" spans="1:12" x14ac:dyDescent="0.25">
      <c r="A67" t="s">
        <v>148</v>
      </c>
      <c r="B67">
        <v>2231761</v>
      </c>
      <c r="C67" t="s">
        <v>420</v>
      </c>
      <c r="D67" t="s">
        <v>421</v>
      </c>
      <c r="E67" t="s">
        <v>157</v>
      </c>
      <c r="F67" s="2">
        <v>44795</v>
      </c>
      <c r="G67" t="s">
        <v>422</v>
      </c>
      <c r="H67" t="s">
        <v>423</v>
      </c>
      <c r="I67">
        <v>37.83</v>
      </c>
      <c r="J67">
        <v>37.83</v>
      </c>
      <c r="K67" t="s">
        <v>424</v>
      </c>
      <c r="L67" t="s">
        <v>233</v>
      </c>
    </row>
    <row r="68" spans="1:12" x14ac:dyDescent="0.25">
      <c r="A68" t="s">
        <v>148</v>
      </c>
      <c r="B68">
        <v>2268942</v>
      </c>
      <c r="C68" t="s">
        <v>249</v>
      </c>
      <c r="D68" t="s">
        <v>250</v>
      </c>
      <c r="E68" t="s">
        <v>157</v>
      </c>
      <c r="F68" s="2">
        <v>44826</v>
      </c>
      <c r="G68" t="s">
        <v>425</v>
      </c>
      <c r="H68" t="s">
        <v>426</v>
      </c>
      <c r="I68">
        <v>1356.19</v>
      </c>
      <c r="J68">
        <v>1356.19</v>
      </c>
      <c r="K68" t="s">
        <v>427</v>
      </c>
      <c r="L68" t="s">
        <v>155</v>
      </c>
    </row>
    <row r="69" spans="1:12" x14ac:dyDescent="0.25">
      <c r="A69" t="s">
        <v>148</v>
      </c>
      <c r="B69">
        <v>523559</v>
      </c>
      <c r="C69" t="s">
        <v>393</v>
      </c>
      <c r="D69" t="s">
        <v>394</v>
      </c>
      <c r="E69" t="s">
        <v>157</v>
      </c>
      <c r="F69" s="2">
        <v>42639</v>
      </c>
      <c r="G69" t="s">
        <v>428</v>
      </c>
      <c r="H69" t="s">
        <v>429</v>
      </c>
      <c r="I69">
        <v>99.64</v>
      </c>
      <c r="J69">
        <v>99.64</v>
      </c>
      <c r="K69" t="s">
        <v>430</v>
      </c>
      <c r="L69" t="s">
        <v>233</v>
      </c>
    </row>
    <row r="70" spans="1:12" x14ac:dyDescent="0.25">
      <c r="A70" t="s">
        <v>148</v>
      </c>
      <c r="B70">
        <v>744838</v>
      </c>
      <c r="C70" t="s">
        <v>431</v>
      </c>
      <c r="D70" t="s">
        <v>432</v>
      </c>
      <c r="E70" t="s">
        <v>157</v>
      </c>
      <c r="F70" s="2">
        <v>43010</v>
      </c>
      <c r="G70" t="s">
        <v>433</v>
      </c>
      <c r="H70" t="s">
        <v>434</v>
      </c>
      <c r="I70">
        <v>80.63</v>
      </c>
      <c r="J70">
        <v>80.63</v>
      </c>
      <c r="K70" t="s">
        <v>435</v>
      </c>
      <c r="L70" t="s">
        <v>233</v>
      </c>
    </row>
    <row r="71" spans="1:12" x14ac:dyDescent="0.25">
      <c r="A71" t="s">
        <v>148</v>
      </c>
      <c r="B71">
        <v>1909827</v>
      </c>
      <c r="C71" t="s">
        <v>436</v>
      </c>
      <c r="D71" t="s">
        <v>437</v>
      </c>
      <c r="E71" t="s">
        <v>157</v>
      </c>
      <c r="F71" s="2">
        <v>44477</v>
      </c>
      <c r="G71" t="s">
        <v>438</v>
      </c>
      <c r="H71" t="s">
        <v>439</v>
      </c>
      <c r="I71">
        <v>1297.44</v>
      </c>
      <c r="J71">
        <v>1297.44</v>
      </c>
      <c r="K71" t="s">
        <v>440</v>
      </c>
      <c r="L71" t="s">
        <v>155</v>
      </c>
    </row>
    <row r="72" spans="1:12" x14ac:dyDescent="0.25">
      <c r="A72" t="s">
        <v>148</v>
      </c>
      <c r="B72">
        <v>543916</v>
      </c>
      <c r="C72" t="s">
        <v>441</v>
      </c>
      <c r="D72" t="s">
        <v>442</v>
      </c>
      <c r="E72" t="s">
        <v>157</v>
      </c>
      <c r="F72" s="2">
        <v>42676</v>
      </c>
      <c r="G72" t="s">
        <v>443</v>
      </c>
      <c r="H72" t="s">
        <v>444</v>
      </c>
      <c r="I72">
        <v>43.17</v>
      </c>
      <c r="J72">
        <v>43.17</v>
      </c>
      <c r="K72" t="s">
        <v>445</v>
      </c>
      <c r="L72" t="s">
        <v>233</v>
      </c>
    </row>
    <row r="73" spans="1:12" x14ac:dyDescent="0.25">
      <c r="A73" t="s">
        <v>148</v>
      </c>
      <c r="B73">
        <v>558164</v>
      </c>
      <c r="C73" t="s">
        <v>441</v>
      </c>
      <c r="D73" t="s">
        <v>442</v>
      </c>
      <c r="E73" t="s">
        <v>157</v>
      </c>
      <c r="F73" s="2">
        <v>42681</v>
      </c>
      <c r="G73" t="s">
        <v>446</v>
      </c>
      <c r="H73" t="s">
        <v>447</v>
      </c>
      <c r="I73">
        <v>53.1</v>
      </c>
      <c r="J73">
        <v>53.1</v>
      </c>
      <c r="K73" t="s">
        <v>448</v>
      </c>
      <c r="L73" t="s">
        <v>233</v>
      </c>
    </row>
    <row r="74" spans="1:12" x14ac:dyDescent="0.25">
      <c r="A74" t="s">
        <v>148</v>
      </c>
      <c r="B74">
        <v>1654330</v>
      </c>
      <c r="C74" t="s">
        <v>449</v>
      </c>
      <c r="D74" t="s">
        <v>450</v>
      </c>
      <c r="E74" t="s">
        <v>157</v>
      </c>
      <c r="F74" s="2">
        <v>44193</v>
      </c>
      <c r="G74" t="s">
        <v>451</v>
      </c>
      <c r="H74" t="s">
        <v>452</v>
      </c>
      <c r="I74">
        <v>300.06</v>
      </c>
      <c r="J74">
        <v>300.06</v>
      </c>
      <c r="K74" t="s">
        <v>453</v>
      </c>
      <c r="L74" t="s">
        <v>233</v>
      </c>
    </row>
    <row r="75" spans="1:12" x14ac:dyDescent="0.25">
      <c r="A75" t="s">
        <v>148</v>
      </c>
      <c r="B75">
        <v>402376</v>
      </c>
      <c r="C75" t="s">
        <v>393</v>
      </c>
      <c r="D75" t="s">
        <v>394</v>
      </c>
      <c r="E75" t="s">
        <v>157</v>
      </c>
      <c r="F75" s="2">
        <v>42396</v>
      </c>
      <c r="G75" t="s">
        <v>454</v>
      </c>
      <c r="H75" t="s">
        <v>455</v>
      </c>
      <c r="I75">
        <v>79.62</v>
      </c>
      <c r="J75">
        <v>79.62</v>
      </c>
      <c r="K75" t="s">
        <v>456</v>
      </c>
      <c r="L75" t="s">
        <v>233</v>
      </c>
    </row>
    <row r="76" spans="1:12" x14ac:dyDescent="0.25">
      <c r="A76" t="s">
        <v>148</v>
      </c>
      <c r="B76">
        <v>402380</v>
      </c>
      <c r="C76" t="s">
        <v>393</v>
      </c>
      <c r="D76" t="s">
        <v>394</v>
      </c>
      <c r="E76" t="s">
        <v>157</v>
      </c>
      <c r="F76" s="2">
        <v>42396</v>
      </c>
      <c r="G76" t="s">
        <v>457</v>
      </c>
      <c r="H76" t="s">
        <v>458</v>
      </c>
      <c r="I76">
        <v>79.62</v>
      </c>
      <c r="J76">
        <v>79.62</v>
      </c>
      <c r="K76" t="s">
        <v>456</v>
      </c>
      <c r="L76" t="s">
        <v>233</v>
      </c>
    </row>
    <row r="77" spans="1:12" x14ac:dyDescent="0.25">
      <c r="A77" t="s">
        <v>148</v>
      </c>
      <c r="B77">
        <v>403042</v>
      </c>
      <c r="C77" t="s">
        <v>388</v>
      </c>
      <c r="D77" t="s">
        <v>389</v>
      </c>
      <c r="E77" t="s">
        <v>157</v>
      </c>
      <c r="F77" s="2">
        <v>42398</v>
      </c>
      <c r="G77" t="s">
        <v>459</v>
      </c>
      <c r="H77" t="s">
        <v>460</v>
      </c>
      <c r="I77">
        <v>85.39</v>
      </c>
      <c r="J77">
        <v>85.39</v>
      </c>
      <c r="K77" t="s">
        <v>461</v>
      </c>
      <c r="L77" t="s">
        <v>233</v>
      </c>
    </row>
    <row r="78" spans="1:12" x14ac:dyDescent="0.25">
      <c r="A78" t="s">
        <v>148</v>
      </c>
      <c r="B78">
        <v>585037</v>
      </c>
      <c r="C78" t="s">
        <v>393</v>
      </c>
      <c r="D78" t="s">
        <v>394</v>
      </c>
      <c r="E78" t="s">
        <v>157</v>
      </c>
      <c r="F78" s="2">
        <v>42731</v>
      </c>
      <c r="G78" t="s">
        <v>462</v>
      </c>
      <c r="H78" t="s">
        <v>463</v>
      </c>
      <c r="I78">
        <v>197.63</v>
      </c>
      <c r="J78">
        <v>197.63</v>
      </c>
      <c r="K78" t="s">
        <v>464</v>
      </c>
      <c r="L78" t="s">
        <v>233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38"/>
  <sheetViews>
    <sheetView tabSelected="1" workbookViewId="0">
      <selection activeCell="A2" sqref="A2"/>
    </sheetView>
  </sheetViews>
  <sheetFormatPr defaultRowHeight="15" x14ac:dyDescent="0.25"/>
  <cols>
    <col min="1" max="1" width="11.85546875" bestFit="1" customWidth="1"/>
    <col min="2" max="2" width="12.5703125" bestFit="1" customWidth="1"/>
    <col min="3" max="3" width="6.85546875" bestFit="1" customWidth="1"/>
    <col min="4" max="4" width="22.140625" bestFit="1" customWidth="1"/>
    <col min="5" max="5" width="8.85546875" bestFit="1" customWidth="1"/>
    <col min="6" max="6" width="11.7109375" bestFit="1" customWidth="1"/>
    <col min="7" max="7" width="45.7109375" bestFit="1" customWidth="1"/>
    <col min="8" max="8" width="33" bestFit="1" customWidth="1"/>
    <col min="9" max="9" width="10" bestFit="1" customWidth="1"/>
    <col min="10" max="10" width="15.7109375" bestFit="1" customWidth="1"/>
    <col min="11" max="11" width="14.5703125" bestFit="1" customWidth="1"/>
    <col min="12" max="12" width="80.85546875" bestFit="1" customWidth="1"/>
    <col min="13" max="13" width="15.42578125" bestFit="1" customWidth="1"/>
    <col min="14" max="14" width="8.28515625" bestFit="1" customWidth="1"/>
    <col min="15" max="15" width="12.7109375" bestFit="1" customWidth="1"/>
    <col min="16" max="16" width="18.28515625" bestFit="1" customWidth="1"/>
    <col min="17" max="17" width="14.85546875" bestFit="1" customWidth="1"/>
    <col min="18" max="18" width="12" bestFit="1" customWidth="1"/>
    <col min="19" max="19" width="10.5703125" bestFit="1" customWidth="1"/>
    <col min="20" max="20" width="13.140625" bestFit="1" customWidth="1"/>
    <col min="21" max="21" width="12.28515625" bestFit="1" customWidth="1"/>
    <col min="22" max="22" width="5.5703125" bestFit="1" customWidth="1"/>
  </cols>
  <sheetData>
    <row r="1" spans="1:22" x14ac:dyDescent="0.25">
      <c r="A1" s="1" t="s">
        <v>465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25">
      <c r="P2" s="2"/>
    </row>
    <row r="3" spans="1:22" x14ac:dyDescent="0.25">
      <c r="P3" s="2"/>
    </row>
    <row r="4" spans="1:22" x14ac:dyDescent="0.25">
      <c r="P4" s="2"/>
    </row>
    <row r="5" spans="1:22" x14ac:dyDescent="0.25">
      <c r="P5" s="2"/>
    </row>
    <row r="6" spans="1:22" x14ac:dyDescent="0.25">
      <c r="P6" s="2"/>
    </row>
    <row r="7" spans="1:22" x14ac:dyDescent="0.25">
      <c r="P7" s="2"/>
    </row>
    <row r="8" spans="1:22" x14ac:dyDescent="0.25">
      <c r="P8" s="2"/>
    </row>
    <row r="9" spans="1:22" x14ac:dyDescent="0.25">
      <c r="P9" s="2"/>
    </row>
    <row r="10" spans="1:22" x14ac:dyDescent="0.25">
      <c r="P10" s="2"/>
    </row>
    <row r="11" spans="1:22" x14ac:dyDescent="0.25">
      <c r="P11" s="2"/>
    </row>
    <row r="12" spans="1:22" x14ac:dyDescent="0.25">
      <c r="P12" s="2"/>
    </row>
    <row r="13" spans="1:22" x14ac:dyDescent="0.25">
      <c r="P13" s="2"/>
    </row>
    <row r="14" spans="1:22" x14ac:dyDescent="0.25">
      <c r="P14" s="2"/>
    </row>
    <row r="15" spans="1:22" x14ac:dyDescent="0.25">
      <c r="P15" s="2"/>
    </row>
    <row r="16" spans="1:22" x14ac:dyDescent="0.25">
      <c r="P16" s="2"/>
    </row>
    <row r="17" spans="16:16" x14ac:dyDescent="0.25">
      <c r="P17" s="2"/>
    </row>
    <row r="18" spans="16:16" x14ac:dyDescent="0.25">
      <c r="P18" s="2"/>
    </row>
    <row r="19" spans="16:16" x14ac:dyDescent="0.25">
      <c r="P19" s="2"/>
    </row>
    <row r="20" spans="16:16" x14ac:dyDescent="0.25">
      <c r="P20" s="2"/>
    </row>
    <row r="21" spans="16:16" x14ac:dyDescent="0.25">
      <c r="P21" s="2"/>
    </row>
    <row r="22" spans="16:16" x14ac:dyDescent="0.25">
      <c r="P22" s="2"/>
    </row>
    <row r="23" spans="16:16" x14ac:dyDescent="0.25">
      <c r="P23" s="2"/>
    </row>
    <row r="24" spans="16:16" x14ac:dyDescent="0.25">
      <c r="P24" s="2"/>
    </row>
    <row r="25" spans="16:16" x14ac:dyDescent="0.25">
      <c r="P25" s="2"/>
    </row>
    <row r="26" spans="16:16" x14ac:dyDescent="0.25">
      <c r="P26" s="2"/>
    </row>
    <row r="27" spans="16:16" x14ac:dyDescent="0.25">
      <c r="P27" s="2"/>
    </row>
    <row r="28" spans="16:16" x14ac:dyDescent="0.25">
      <c r="P28" s="2"/>
    </row>
    <row r="29" spans="16:16" x14ac:dyDescent="0.25">
      <c r="P29" s="2"/>
    </row>
    <row r="30" spans="16:16" x14ac:dyDescent="0.25">
      <c r="P30" s="2"/>
    </row>
    <row r="31" spans="16:16" x14ac:dyDescent="0.25">
      <c r="P31" s="2"/>
    </row>
    <row r="32" spans="16:16" x14ac:dyDescent="0.25">
      <c r="P32" s="2"/>
    </row>
    <row r="33" spans="16:16" x14ac:dyDescent="0.25">
      <c r="P33" s="2"/>
    </row>
    <row r="34" spans="16:16" x14ac:dyDescent="0.25">
      <c r="P34" s="2"/>
    </row>
    <row r="35" spans="16:16" x14ac:dyDescent="0.25">
      <c r="P35" s="2"/>
    </row>
    <row r="36" spans="16:16" x14ac:dyDescent="0.25">
      <c r="P36" s="2"/>
    </row>
    <row r="37" spans="16:16" x14ac:dyDescent="0.25">
      <c r="P37" s="2"/>
    </row>
    <row r="38" spans="16:16" x14ac:dyDescent="0.25">
      <c r="P38" s="2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A1:G48"/>
  <sheetViews>
    <sheetView workbookViewId="0">
      <pane xSplit="3" ySplit="1" topLeftCell="D10" activePane="bottomRight" state="frozen"/>
      <selection pane="topRight"/>
      <selection pane="bottomLeft"/>
      <selection pane="bottomRight" activeCell="A51" sqref="A51"/>
    </sheetView>
  </sheetViews>
  <sheetFormatPr defaultRowHeight="15" x14ac:dyDescent="0.25"/>
  <cols>
    <col min="1" max="1" width="53.28515625" customWidth="1"/>
    <col min="2" max="2" width="36.85546875" customWidth="1"/>
    <col min="3" max="3" width="47.5703125" customWidth="1"/>
    <col min="4" max="4" width="46.5703125" customWidth="1"/>
    <col min="6" max="6" width="32.140625" customWidth="1"/>
    <col min="7" max="7" width="30.140625" style="3" customWidth="1"/>
  </cols>
  <sheetData>
    <row r="1" spans="1:7" x14ac:dyDescent="0.25">
      <c r="A1" s="1" t="s">
        <v>39</v>
      </c>
      <c r="B1" s="1" t="s">
        <v>0</v>
      </c>
      <c r="C1" s="1" t="s">
        <v>1</v>
      </c>
      <c r="D1" s="1" t="s">
        <v>4</v>
      </c>
      <c r="E1" s="1" t="s">
        <v>5</v>
      </c>
    </row>
    <row r="2" spans="1:7" hidden="1" x14ac:dyDescent="0.25">
      <c r="A2" t="s">
        <v>40</v>
      </c>
      <c r="C2" t="s">
        <v>6</v>
      </c>
      <c r="E2" t="s">
        <v>7</v>
      </c>
      <c r="G2" cm="1">
        <f t="array" ref="G2">_xlfn.LET(_xlpm.v,IF(ISBLANK(B2),C2,B2),_xlfn.NUMBERVALUE(_xlfn.CHOOSECOLS(_xlfn.TEXTSPLIT(_xlpm.v,"_"),-1)))</f>
        <v>15400</v>
      </c>
    </row>
    <row r="3" spans="1:7" hidden="1" x14ac:dyDescent="0.25">
      <c r="A3" t="s">
        <v>41</v>
      </c>
      <c r="C3" t="s">
        <v>8</v>
      </c>
      <c r="E3" t="s">
        <v>9</v>
      </c>
      <c r="G3" cm="1">
        <f t="array" ref="G3">_xlfn.LET(_xlpm.v,IF(ISBLANK(B3),C3,B3),_xlfn.NUMBERVALUE(_xlfn.CHOOSECOLS(_xlfn.TEXTSPLIT(_xlpm.v,"_"),-1)))</f>
        <v>150650</v>
      </c>
    </row>
    <row r="4" spans="1:7" hidden="1" x14ac:dyDescent="0.25">
      <c r="A4" t="s">
        <v>42</v>
      </c>
      <c r="C4" t="s">
        <v>10</v>
      </c>
      <c r="E4" t="s">
        <v>11</v>
      </c>
      <c r="G4" cm="1">
        <f t="array" ref="G4">_xlfn.LET(_xlpm.v,IF(ISBLANK(B4),C4,B4),_xlfn.NUMBERVALUE(_xlfn.CHOOSECOLS(_xlfn.TEXTSPLIT(_xlpm.v,"_"),-1)))</f>
        <v>12046.53</v>
      </c>
    </row>
    <row r="5" spans="1:7" hidden="1" x14ac:dyDescent="0.25">
      <c r="A5" t="s">
        <v>42</v>
      </c>
      <c r="C5" t="s">
        <v>10</v>
      </c>
      <c r="E5" t="s">
        <v>11</v>
      </c>
      <c r="G5" cm="1">
        <f t="array" ref="G5">_xlfn.LET(_xlpm.v,IF(ISBLANK(B5),C5,B5),_xlfn.NUMBERVALUE(_xlfn.CHOOSECOLS(_xlfn.TEXTSPLIT(_xlpm.v,"_"),-1)))</f>
        <v>12046.53</v>
      </c>
    </row>
    <row r="6" spans="1:7" hidden="1" x14ac:dyDescent="0.25">
      <c r="A6" t="s">
        <v>43</v>
      </c>
      <c r="C6" t="s">
        <v>12</v>
      </c>
      <c r="E6" t="s">
        <v>13</v>
      </c>
      <c r="G6" cm="1">
        <f t="array" ref="G6">_xlfn.LET(_xlpm.v,IF(ISBLANK(B6),C6,B6),_xlfn.NUMBERVALUE(_xlfn.CHOOSECOLS(_xlfn.TEXTSPLIT(_xlpm.v,"_"),-1)))</f>
        <v>16423.2</v>
      </c>
    </row>
    <row r="7" spans="1:7" hidden="1" x14ac:dyDescent="0.25">
      <c r="A7" t="s">
        <v>44</v>
      </c>
      <c r="C7" t="s">
        <v>14</v>
      </c>
      <c r="E7" t="s">
        <v>13</v>
      </c>
      <c r="G7" cm="1">
        <f t="array" ref="G7">_xlfn.LET(_xlpm.v,IF(ISBLANK(B7),C7,B7),_xlfn.NUMBERVALUE(_xlfn.CHOOSECOLS(_xlfn.TEXTSPLIT(_xlpm.v,"_"),-1)))</f>
        <v>3348.44</v>
      </c>
    </row>
    <row r="8" spans="1:7" hidden="1" x14ac:dyDescent="0.25">
      <c r="A8" t="s">
        <v>45</v>
      </c>
      <c r="C8" t="s">
        <v>15</v>
      </c>
      <c r="E8" t="s">
        <v>16</v>
      </c>
      <c r="G8" cm="1">
        <f t="array" ref="G8">_xlfn.LET(_xlpm.v,IF(ISBLANK(B8),C8,B8),_xlfn.NUMBERVALUE(_xlfn.CHOOSECOLS(_xlfn.TEXTSPLIT(_xlpm.v,"_"),-1)))</f>
        <v>5000</v>
      </c>
    </row>
    <row r="9" spans="1:7" hidden="1" x14ac:dyDescent="0.25">
      <c r="A9" t="s">
        <v>46</v>
      </c>
      <c r="C9" t="s">
        <v>17</v>
      </c>
      <c r="E9" t="s">
        <v>18</v>
      </c>
      <c r="G9" cm="1">
        <f t="array" ref="G9">_xlfn.LET(_xlpm.v,IF(ISBLANK(B9),C9,B9),_xlfn.NUMBERVALUE(_xlfn.CHOOSECOLS(_xlfn.TEXTSPLIT(_xlpm.v,"_"),-1)))</f>
        <v>25000</v>
      </c>
    </row>
    <row r="10" spans="1:7" x14ac:dyDescent="0.25">
      <c r="A10" t="s">
        <v>47</v>
      </c>
      <c r="B10" t="s">
        <v>48</v>
      </c>
      <c r="D10">
        <v>1</v>
      </c>
      <c r="E10" t="s">
        <v>49</v>
      </c>
      <c r="G10" s="3" cm="1">
        <f t="array" ref="G10">_xlfn.LET(_xlpm.v,IF(ISBLANK(B10),C10,B10),_xlfn.NUMBERVALUE(_xlfn.CHOOSECOLS(_xlfn.TEXTSPLIT(_xlpm.v,"_"),-1)))</f>
        <v>2008.9</v>
      </c>
    </row>
    <row r="11" spans="1:7" x14ac:dyDescent="0.25">
      <c r="A11" t="s">
        <v>50</v>
      </c>
      <c r="B11" t="s">
        <v>51</v>
      </c>
      <c r="D11">
        <v>1</v>
      </c>
      <c r="E11" t="s">
        <v>49</v>
      </c>
      <c r="G11" s="3" cm="1">
        <f t="array" ref="G11">_xlfn.LET(_xlpm.v,IF(ISBLANK(B11),C11,B11),_xlfn.NUMBERVALUE(_xlfn.CHOOSECOLS(_xlfn.TEXTSPLIT(_xlpm.v,"_"),-1)))</f>
        <v>291.8</v>
      </c>
    </row>
    <row r="12" spans="1:7" x14ac:dyDescent="0.25">
      <c r="A12" t="s">
        <v>52</v>
      </c>
      <c r="B12" t="s">
        <v>53</v>
      </c>
      <c r="D12">
        <v>1</v>
      </c>
      <c r="E12" t="s">
        <v>49</v>
      </c>
      <c r="G12" s="3" cm="1">
        <f t="array" ref="G12">_xlfn.LET(_xlpm.v,IF(ISBLANK(B12),C12,B12),_xlfn.NUMBERVALUE(_xlfn.CHOOSECOLS(_xlfn.TEXTSPLIT(_xlpm.v,"_"),-1)))</f>
        <v>175</v>
      </c>
    </row>
    <row r="13" spans="1:7" x14ac:dyDescent="0.25">
      <c r="A13" t="s">
        <v>54</v>
      </c>
      <c r="B13" t="s">
        <v>55</v>
      </c>
      <c r="D13">
        <v>1</v>
      </c>
      <c r="E13" t="s">
        <v>56</v>
      </c>
      <c r="G13" s="3" cm="1">
        <f t="array" ref="G13">_xlfn.LET(_xlpm.v,IF(ISBLANK(B13),C13,B13),_xlfn.NUMBERVALUE(_xlfn.CHOOSECOLS(_xlfn.TEXTSPLIT(_xlpm.v,"_"),-1)))</f>
        <v>2.89</v>
      </c>
    </row>
    <row r="14" spans="1:7" x14ac:dyDescent="0.25">
      <c r="A14" t="s">
        <v>57</v>
      </c>
      <c r="B14" t="s">
        <v>58</v>
      </c>
      <c r="D14">
        <v>1</v>
      </c>
      <c r="E14" t="s">
        <v>59</v>
      </c>
      <c r="G14" s="3" cm="1">
        <f t="array" ref="G14">_xlfn.LET(_xlpm.v,IF(ISBLANK(B14),C14,B14),_xlfn.NUMBERVALUE(_xlfn.CHOOSECOLS(_xlfn.TEXTSPLIT(_xlpm.v,"_"),-1)))</f>
        <v>2240</v>
      </c>
    </row>
    <row r="15" spans="1:7" x14ac:dyDescent="0.25">
      <c r="A15" t="s">
        <v>60</v>
      </c>
      <c r="B15" t="s">
        <v>61</v>
      </c>
      <c r="D15">
        <v>1</v>
      </c>
      <c r="E15" t="s">
        <v>62</v>
      </c>
      <c r="G15" s="3" cm="1">
        <f t="array" ref="G15">_xlfn.LET(_xlpm.v,IF(ISBLANK(B15),C15,B15),_xlfn.NUMBERVALUE(_xlfn.CHOOSECOLS(_xlfn.TEXTSPLIT(_xlpm.v,"_"),-1)))</f>
        <v>1382.19</v>
      </c>
    </row>
    <row r="16" spans="1:7" x14ac:dyDescent="0.25">
      <c r="A16" t="s">
        <v>63</v>
      </c>
      <c r="B16" t="s">
        <v>64</v>
      </c>
      <c r="D16">
        <v>1</v>
      </c>
      <c r="E16" t="s">
        <v>59</v>
      </c>
      <c r="G16" s="3" cm="1">
        <f t="array" ref="G16">_xlfn.LET(_xlpm.v,IF(ISBLANK(B16),C16,B16),_xlfn.NUMBERVALUE(_xlfn.CHOOSECOLS(_xlfn.TEXTSPLIT(_xlpm.v,"_"),-1)))</f>
        <v>9171.92</v>
      </c>
    </row>
    <row r="17" spans="1:7" x14ac:dyDescent="0.25">
      <c r="A17" t="s">
        <v>65</v>
      </c>
      <c r="B17" t="s">
        <v>66</v>
      </c>
      <c r="D17">
        <v>1</v>
      </c>
      <c r="E17" t="s">
        <v>59</v>
      </c>
      <c r="G17" s="3" cm="1">
        <f t="array" ref="G17">_xlfn.LET(_xlpm.v,IF(ISBLANK(B17),C17,B17),_xlfn.NUMBERVALUE(_xlfn.CHOOSECOLS(_xlfn.TEXTSPLIT(_xlpm.v,"_"),-1)))</f>
        <v>355.35</v>
      </c>
    </row>
    <row r="18" spans="1:7" hidden="1" x14ac:dyDescent="0.25">
      <c r="A18" t="s">
        <v>67</v>
      </c>
      <c r="B18" t="s">
        <v>20</v>
      </c>
      <c r="E18" t="s">
        <v>22</v>
      </c>
      <c r="G18" cm="1">
        <f t="array" ref="G18">_xlfn.LET(_xlpm.v,IF(ISBLANK(B18),C18,B18),_xlfn.NUMBERVALUE(_xlfn.CHOOSECOLS(_xlfn.TEXTSPLIT(_xlpm.v,"_"),-1)))</f>
        <v>138.83000000000001</v>
      </c>
    </row>
    <row r="19" spans="1:7" x14ac:dyDescent="0.25">
      <c r="A19" t="s">
        <v>68</v>
      </c>
      <c r="B19" t="s">
        <v>69</v>
      </c>
      <c r="D19">
        <v>1</v>
      </c>
      <c r="E19" t="s">
        <v>70</v>
      </c>
      <c r="G19" s="3" cm="1">
        <f t="array" ref="G19">_xlfn.LET(_xlpm.v,IF(ISBLANK(B19),C19,B19),_xlfn.NUMBERVALUE(_xlfn.CHOOSECOLS(_xlfn.TEXTSPLIT(_xlpm.v,"_"),-1)))</f>
        <v>3255.98</v>
      </c>
    </row>
    <row r="20" spans="1:7" x14ac:dyDescent="0.25">
      <c r="A20" t="s">
        <v>71</v>
      </c>
      <c r="B20" t="s">
        <v>72</v>
      </c>
      <c r="D20">
        <v>1</v>
      </c>
      <c r="E20" t="s">
        <v>73</v>
      </c>
      <c r="G20" s="3" cm="1">
        <f t="array" ref="G20">_xlfn.LET(_xlpm.v,IF(ISBLANK(B20),C20,B20),_xlfn.NUMBERVALUE(_xlfn.CHOOSECOLS(_xlfn.TEXTSPLIT(_xlpm.v,"_"),-1)))</f>
        <v>4995.42</v>
      </c>
    </row>
    <row r="21" spans="1:7" x14ac:dyDescent="0.25">
      <c r="A21" t="s">
        <v>74</v>
      </c>
      <c r="B21" t="s">
        <v>75</v>
      </c>
      <c r="D21">
        <v>1</v>
      </c>
      <c r="E21" t="s">
        <v>76</v>
      </c>
      <c r="G21" s="3" cm="1">
        <f t="array" ref="G21">_xlfn.LET(_xlpm.v,IF(ISBLANK(B21),C21,B21),_xlfn.NUMBERVALUE(_xlfn.CHOOSECOLS(_xlfn.TEXTSPLIT(_xlpm.v,"_"),-1)))</f>
        <v>6055</v>
      </c>
    </row>
    <row r="22" spans="1:7" x14ac:dyDescent="0.25">
      <c r="A22" t="s">
        <v>77</v>
      </c>
      <c r="B22" t="s">
        <v>78</v>
      </c>
      <c r="D22">
        <v>1</v>
      </c>
      <c r="E22" t="s">
        <v>59</v>
      </c>
      <c r="G22" s="3" cm="1">
        <f t="array" ref="G22">_xlfn.LET(_xlpm.v,IF(ISBLANK(B22),C22,B22),_xlfn.NUMBERVALUE(_xlfn.CHOOSECOLS(_xlfn.TEXTSPLIT(_xlpm.v,"_"),-1)))</f>
        <v>3623.1</v>
      </c>
    </row>
    <row r="23" spans="1:7" x14ac:dyDescent="0.25">
      <c r="A23" t="s">
        <v>79</v>
      </c>
      <c r="B23" t="s">
        <v>80</v>
      </c>
      <c r="D23">
        <v>1</v>
      </c>
      <c r="E23" t="s">
        <v>81</v>
      </c>
      <c r="G23" s="3" cm="1">
        <f t="array" ref="G23">_xlfn.LET(_xlpm.v,IF(ISBLANK(B23),C23,B23),_xlfn.NUMBERVALUE(_xlfn.CHOOSECOLS(_xlfn.TEXTSPLIT(_xlpm.v,"_"),-1)))</f>
        <v>19589.77</v>
      </c>
    </row>
    <row r="24" spans="1:7" x14ac:dyDescent="0.25">
      <c r="A24" t="s">
        <v>82</v>
      </c>
      <c r="B24" t="s">
        <v>83</v>
      </c>
      <c r="D24">
        <v>1</v>
      </c>
      <c r="E24" t="s">
        <v>84</v>
      </c>
      <c r="G24" s="3" cm="1">
        <f t="array" ref="G24">_xlfn.LET(_xlpm.v,IF(ISBLANK(B24),C24,B24),_xlfn.NUMBERVALUE(_xlfn.CHOOSECOLS(_xlfn.TEXTSPLIT(_xlpm.v,"_"),-1)))</f>
        <v>75.489999999999995</v>
      </c>
    </row>
    <row r="25" spans="1:7" x14ac:dyDescent="0.25">
      <c r="A25" t="s">
        <v>85</v>
      </c>
      <c r="B25" t="s">
        <v>86</v>
      </c>
      <c r="D25">
        <v>1</v>
      </c>
      <c r="E25" t="s">
        <v>87</v>
      </c>
      <c r="G25" s="3" cm="1">
        <f t="array" ref="G25">_xlfn.LET(_xlpm.v,IF(ISBLANK(B25),C25,B25),_xlfn.NUMBERVALUE(_xlfn.CHOOSECOLS(_xlfn.TEXTSPLIT(_xlpm.v,"_"),-1)))</f>
        <v>3037.75</v>
      </c>
    </row>
    <row r="26" spans="1:7" hidden="1" x14ac:dyDescent="0.25">
      <c r="A26" t="s">
        <v>88</v>
      </c>
      <c r="B26" t="s">
        <v>26</v>
      </c>
      <c r="E26" t="s">
        <v>22</v>
      </c>
      <c r="G26" cm="1">
        <f t="array" ref="G26">_xlfn.LET(_xlpm.v,IF(ISBLANK(B26),C26,B26),_xlfn.NUMBERVALUE(_xlfn.CHOOSECOLS(_xlfn.TEXTSPLIT(_xlpm.v,"_"),-1)))</f>
        <v>1005.24</v>
      </c>
    </row>
    <row r="27" spans="1:7" x14ac:dyDescent="0.25">
      <c r="A27" t="s">
        <v>89</v>
      </c>
      <c r="B27" t="s">
        <v>90</v>
      </c>
      <c r="D27">
        <v>1</v>
      </c>
      <c r="E27" t="s">
        <v>62</v>
      </c>
      <c r="G27" s="3" cm="1">
        <f t="array" ref="G27">_xlfn.LET(_xlpm.v,IF(ISBLANK(B27),C27,B27),_xlfn.NUMBERVALUE(_xlfn.CHOOSECOLS(_xlfn.TEXTSPLIT(_xlpm.v,"_"),-1)))</f>
        <v>1260.02</v>
      </c>
    </row>
    <row r="28" spans="1:7" x14ac:dyDescent="0.25">
      <c r="A28" t="s">
        <v>91</v>
      </c>
      <c r="B28" t="s">
        <v>92</v>
      </c>
      <c r="D28">
        <v>1</v>
      </c>
      <c r="E28" t="s">
        <v>49</v>
      </c>
      <c r="G28" s="3" cm="1">
        <f t="array" ref="G28">_xlfn.LET(_xlpm.v,IF(ISBLANK(B28),C28,B28),_xlfn.NUMBERVALUE(_xlfn.CHOOSECOLS(_xlfn.TEXTSPLIT(_xlpm.v,"_"),-1)))</f>
        <v>669.25</v>
      </c>
    </row>
    <row r="29" spans="1:7" x14ac:dyDescent="0.25">
      <c r="A29" t="s">
        <v>93</v>
      </c>
      <c r="B29" t="s">
        <v>94</v>
      </c>
      <c r="D29">
        <v>1</v>
      </c>
      <c r="E29" t="s">
        <v>95</v>
      </c>
      <c r="G29" s="3" cm="1">
        <f t="array" ref="G29">_xlfn.LET(_xlpm.v,IF(ISBLANK(B29),C29,B29),_xlfn.NUMBERVALUE(_xlfn.CHOOSECOLS(_xlfn.TEXTSPLIT(_xlpm.v,"_"),-1)))</f>
        <v>524.57000000000005</v>
      </c>
    </row>
    <row r="30" spans="1:7" x14ac:dyDescent="0.25">
      <c r="A30" t="s">
        <v>96</v>
      </c>
      <c r="B30" t="s">
        <v>97</v>
      </c>
      <c r="D30">
        <v>1</v>
      </c>
      <c r="G30" s="3" cm="1">
        <f t="array" ref="G30">_xlfn.LET(_xlpm.v,IF(ISBLANK(B30),C30,B30),_xlfn.NUMBERVALUE(_xlfn.CHOOSECOLS(_xlfn.TEXTSPLIT(_xlpm.v,"_"),-1)))</f>
        <v>3507</v>
      </c>
    </row>
    <row r="31" spans="1:7" x14ac:dyDescent="0.25">
      <c r="A31" t="s">
        <v>98</v>
      </c>
      <c r="B31" t="s">
        <v>99</v>
      </c>
      <c r="D31">
        <v>1</v>
      </c>
      <c r="E31" t="s">
        <v>100</v>
      </c>
      <c r="G31" s="3" cm="1">
        <f t="array" ref="G31">_xlfn.LET(_xlpm.v,IF(ISBLANK(B31),C31,B31),_xlfn.NUMBERVALUE(_xlfn.CHOOSECOLS(_xlfn.TEXTSPLIT(_xlpm.v,"_"),-1)))</f>
        <v>1775.71</v>
      </c>
    </row>
    <row r="32" spans="1:7" hidden="1" x14ac:dyDescent="0.25">
      <c r="A32" t="s">
        <v>101</v>
      </c>
      <c r="B32" t="s">
        <v>28</v>
      </c>
      <c r="E32" t="s">
        <v>29</v>
      </c>
      <c r="G32" cm="1">
        <f t="array" ref="G32">_xlfn.LET(_xlpm.v,IF(ISBLANK(B32),C32,B32),_xlfn.NUMBERVALUE(_xlfn.CHOOSECOLS(_xlfn.TEXTSPLIT(_xlpm.v,"_"),-1)))</f>
        <v>20.49</v>
      </c>
    </row>
    <row r="33" spans="1:7" x14ac:dyDescent="0.25">
      <c r="A33" t="s">
        <v>102</v>
      </c>
      <c r="B33" t="s">
        <v>103</v>
      </c>
      <c r="D33">
        <v>1</v>
      </c>
      <c r="E33" t="s">
        <v>104</v>
      </c>
      <c r="G33" s="3" cm="1">
        <f t="array" ref="G33">_xlfn.LET(_xlpm.v,IF(ISBLANK(B33),C33,B33),_xlfn.NUMBERVALUE(_xlfn.CHOOSECOLS(_xlfn.TEXTSPLIT(_xlpm.v,"_"),-1)))</f>
        <v>3600</v>
      </c>
    </row>
    <row r="34" spans="1:7" x14ac:dyDescent="0.25">
      <c r="A34" t="s">
        <v>105</v>
      </c>
      <c r="B34" t="s">
        <v>106</v>
      </c>
      <c r="D34">
        <v>1</v>
      </c>
      <c r="E34" t="s">
        <v>59</v>
      </c>
      <c r="G34" s="3" cm="1">
        <f t="array" ref="G34">_xlfn.LET(_xlpm.v,IF(ISBLANK(B34),C34,B34),_xlfn.NUMBERVALUE(_xlfn.CHOOSECOLS(_xlfn.TEXTSPLIT(_xlpm.v,"_"),-1)))</f>
        <v>588.23</v>
      </c>
    </row>
    <row r="35" spans="1:7" x14ac:dyDescent="0.25">
      <c r="A35" t="s">
        <v>107</v>
      </c>
      <c r="B35" t="s">
        <v>108</v>
      </c>
      <c r="D35">
        <v>1</v>
      </c>
      <c r="E35" t="s">
        <v>59</v>
      </c>
      <c r="G35" s="3" cm="1">
        <f t="array" ref="G35">_xlfn.LET(_xlpm.v,IF(ISBLANK(B35),C35,B35),_xlfn.NUMBERVALUE(_xlfn.CHOOSECOLS(_xlfn.TEXTSPLIT(_xlpm.v,"_"),-1)))</f>
        <v>794.31</v>
      </c>
    </row>
    <row r="36" spans="1:7" x14ac:dyDescent="0.25">
      <c r="A36" t="s">
        <v>109</v>
      </c>
      <c r="B36" t="s">
        <v>110</v>
      </c>
      <c r="D36">
        <v>1</v>
      </c>
      <c r="E36" t="s">
        <v>111</v>
      </c>
      <c r="G36" s="3" cm="1">
        <f t="array" ref="G36">_xlfn.LET(_xlpm.v,IF(ISBLANK(B36),C36,B36),_xlfn.NUMBERVALUE(_xlfn.CHOOSECOLS(_xlfn.TEXTSPLIT(_xlpm.v,"_"),-1)))</f>
        <v>125</v>
      </c>
    </row>
    <row r="37" spans="1:7" x14ac:dyDescent="0.25">
      <c r="A37" t="s">
        <v>112</v>
      </c>
      <c r="B37" t="s">
        <v>113</v>
      </c>
      <c r="D37">
        <v>1</v>
      </c>
      <c r="E37" t="s">
        <v>114</v>
      </c>
      <c r="G37" s="3" cm="1">
        <f t="array" ref="G37">_xlfn.LET(_xlpm.v,IF(ISBLANK(B37),C37,B37),_xlfn.NUMBERVALUE(_xlfn.CHOOSECOLS(_xlfn.TEXTSPLIT(_xlpm.v,"_"),-1)))</f>
        <v>5375.45</v>
      </c>
    </row>
    <row r="38" spans="1:7" x14ac:dyDescent="0.25">
      <c r="A38" t="s">
        <v>115</v>
      </c>
      <c r="B38" t="s">
        <v>116</v>
      </c>
      <c r="D38">
        <v>1</v>
      </c>
      <c r="E38" t="s">
        <v>49</v>
      </c>
      <c r="G38" s="3" cm="1">
        <f t="array" ref="G38">_xlfn.LET(_xlpm.v,IF(ISBLANK(B38),C38,B38),_xlfn.NUMBERVALUE(_xlfn.CHOOSECOLS(_xlfn.TEXTSPLIT(_xlpm.v,"_"),-1)))</f>
        <v>10.039999999999999</v>
      </c>
    </row>
    <row r="39" spans="1:7" x14ac:dyDescent="0.25">
      <c r="A39" t="s">
        <v>117</v>
      </c>
      <c r="B39" t="s">
        <v>118</v>
      </c>
      <c r="D39">
        <v>1</v>
      </c>
      <c r="E39" t="s">
        <v>119</v>
      </c>
      <c r="G39" s="3" cm="1">
        <f t="array" ref="G39">_xlfn.LET(_xlpm.v,IF(ISBLANK(B39),C39,B39),_xlfn.NUMBERVALUE(_xlfn.CHOOSECOLS(_xlfn.TEXTSPLIT(_xlpm.v,"_"),-1)))</f>
        <v>1</v>
      </c>
    </row>
    <row r="40" spans="1:7" hidden="1" x14ac:dyDescent="0.25">
      <c r="A40" t="s">
        <v>120</v>
      </c>
      <c r="B40" t="s">
        <v>31</v>
      </c>
      <c r="E40" t="s">
        <v>22</v>
      </c>
      <c r="G40" cm="1">
        <f t="array" ref="G40">_xlfn.LET(_xlpm.v,IF(ISBLANK(B40),C40,B40),_xlfn.NUMBERVALUE(_xlfn.CHOOSECOLS(_xlfn.TEXTSPLIT(_xlpm.v,"_"),-1)))</f>
        <v>150650</v>
      </c>
    </row>
    <row r="41" spans="1:7" hidden="1" x14ac:dyDescent="0.25">
      <c r="A41" t="s">
        <v>121</v>
      </c>
      <c r="B41" t="s">
        <v>32</v>
      </c>
      <c r="E41" t="s">
        <v>33</v>
      </c>
      <c r="G41" cm="1">
        <f t="array" ref="G41">_xlfn.LET(_xlpm.v,IF(ISBLANK(B41),C41,B41),_xlfn.NUMBERVALUE(_xlfn.CHOOSECOLS(_xlfn.TEXTSPLIT(_xlpm.v,"_"),-1)))</f>
        <v>0.03</v>
      </c>
    </row>
    <row r="42" spans="1:7" x14ac:dyDescent="0.25">
      <c r="A42" t="s">
        <v>122</v>
      </c>
      <c r="B42" t="s">
        <v>123</v>
      </c>
      <c r="D42">
        <v>1</v>
      </c>
      <c r="E42" t="s">
        <v>124</v>
      </c>
      <c r="G42" s="3" cm="1">
        <f t="array" ref="G42">_xlfn.LET(_xlpm.v,IF(ISBLANK(B42),C42,B42),_xlfn.NUMBERVALUE(_xlfn.CHOOSECOLS(_xlfn.TEXTSPLIT(_xlpm.v,"_"),-1)))</f>
        <v>0.13</v>
      </c>
    </row>
    <row r="43" spans="1:7" x14ac:dyDescent="0.25">
      <c r="A43" t="s">
        <v>125</v>
      </c>
      <c r="B43" t="s">
        <v>126</v>
      </c>
      <c r="D43">
        <v>1</v>
      </c>
      <c r="E43" t="s">
        <v>127</v>
      </c>
      <c r="G43" s="3" cm="1">
        <f t="array" ref="G43">_xlfn.LET(_xlpm.v,IF(ISBLANK(B43),C43,B43),_xlfn.NUMBERVALUE(_xlfn.CHOOSECOLS(_xlfn.TEXTSPLIT(_xlpm.v,"_"),-1)))</f>
        <v>642.04999999999995</v>
      </c>
    </row>
    <row r="44" spans="1:7" x14ac:dyDescent="0.25">
      <c r="A44" t="s">
        <v>128</v>
      </c>
      <c r="B44" t="s">
        <v>129</v>
      </c>
      <c r="D44">
        <v>1</v>
      </c>
      <c r="E44" t="s">
        <v>130</v>
      </c>
      <c r="G44" s="3" cm="1">
        <f t="array" ref="G44">_xlfn.LET(_xlpm.v,IF(ISBLANK(B44),C44,B44),_xlfn.NUMBERVALUE(_xlfn.CHOOSECOLS(_xlfn.TEXTSPLIT(_xlpm.v,"_"),-1)))</f>
        <v>33999.89</v>
      </c>
    </row>
    <row r="45" spans="1:7" hidden="1" x14ac:dyDescent="0.25">
      <c r="A45" t="s">
        <v>131</v>
      </c>
      <c r="B45" t="s">
        <v>34</v>
      </c>
      <c r="E45" t="s">
        <v>35</v>
      </c>
      <c r="G45" cm="1">
        <f t="array" ref="G45">_xlfn.LET(_xlpm.v,IF(ISBLANK(B45),C45,B45),_xlfn.NUMBERVALUE(_xlfn.CHOOSECOLS(_xlfn.TEXTSPLIT(_xlpm.v,"_"),-1)))</f>
        <v>14231.89</v>
      </c>
    </row>
    <row r="46" spans="1:7" hidden="1" x14ac:dyDescent="0.25">
      <c r="A46" t="s">
        <v>132</v>
      </c>
      <c r="B46" t="s">
        <v>36</v>
      </c>
      <c r="E46" t="s">
        <v>38</v>
      </c>
      <c r="G46" cm="1">
        <f t="array" ref="G46">_xlfn.LET(_xlpm.v,IF(ISBLANK(B46),C46,B46),_xlfn.NUMBERVALUE(_xlfn.CHOOSECOLS(_xlfn.TEXTSPLIT(_xlpm.v,"_"),-1)))</f>
        <v>3100</v>
      </c>
    </row>
    <row r="47" spans="1:7" x14ac:dyDescent="0.25">
      <c r="A47" t="s">
        <v>133</v>
      </c>
      <c r="B47" t="s">
        <v>134</v>
      </c>
      <c r="D47">
        <v>1</v>
      </c>
      <c r="E47" t="s">
        <v>62</v>
      </c>
      <c r="G47" s="3" cm="1">
        <f t="array" ref="G47">_xlfn.LET(_xlpm.v,IF(ISBLANK(B47),C47,B47),_xlfn.NUMBERVALUE(_xlfn.CHOOSECOLS(_xlfn.TEXTSPLIT(_xlpm.v,"_"),-1)))</f>
        <v>523.83000000000004</v>
      </c>
    </row>
    <row r="48" spans="1:7" x14ac:dyDescent="0.25">
      <c r="A48" t="s">
        <v>135</v>
      </c>
      <c r="B48" t="s">
        <v>136</v>
      </c>
      <c r="D48">
        <v>1</v>
      </c>
      <c r="E48" t="s">
        <v>137</v>
      </c>
      <c r="G48" s="3" cm="1">
        <f t="array" ref="G48">_xlfn.LET(_xlpm.v,IF(ISBLANK(B48),C48,B48),_xlfn.NUMBERVALUE(_xlfn.CHOOSECOLS(_xlfn.TEXTSPLIT(_xlpm.v,"_"),-1)))</f>
        <v>653.30999999999995</v>
      </c>
    </row>
  </sheetData>
  <autoFilter ref="A1:G48" xr:uid="{00000000-0001-0000-0300-000000000000}">
    <filterColumn colId="3">
      <customFilters>
        <customFilter operator="notEqual" val=" "/>
      </customFilters>
    </filterColumn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Filtered from GP</vt:lpstr>
      <vt:lpstr>Overdue</vt:lpstr>
      <vt:lpstr>Previously Reconciled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Griffiths Lott</cp:lastModifiedBy>
  <dcterms:created xsi:type="dcterms:W3CDTF">2023-05-04T14:08:15Z</dcterms:created>
  <dcterms:modified xsi:type="dcterms:W3CDTF">2023-05-11T21:03:51Z</dcterms:modified>
</cp:coreProperties>
</file>